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1" activeTab="4"/>
  </bookViews>
  <sheets>
    <sheet name="Income Statements" sheetId="1" r:id="rId1"/>
    <sheet name="Balance Sheets" sheetId="2" r:id="rId2"/>
    <sheet name="Cash Flow" sheetId="3" r:id="rId3"/>
    <sheet name="Changes in Equity" sheetId="4" r:id="rId4"/>
    <sheet name="Note" sheetId="5" r:id="rId5"/>
  </sheets>
  <definedNames>
    <definedName name="_xlnm.Print_Area" localSheetId="1">'Balance Sheets'!$A$3:$J$59</definedName>
    <definedName name="_xlnm.Print_Area" localSheetId="2">'Cash Flow'!$A$2:$J$60</definedName>
    <definedName name="_xlnm.Print_Area" localSheetId="0">'Income Statements'!$A$1:$J$56</definedName>
    <definedName name="_xlnm.Print_Area" localSheetId="4">'Note'!$A$3:$J$222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J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  <comment ref="G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sharedStrings.xml><?xml version="1.0" encoding="utf-8"?>
<sst xmlns="http://schemas.openxmlformats.org/spreadsheetml/2006/main" count="377" uniqueCount="286">
  <si>
    <t>SUPERCOMAL TECHNOLOGIES BERHAD</t>
  </si>
  <si>
    <t>( Company No. : 197527-H )</t>
  </si>
  <si>
    <t xml:space="preserve">      ( Incorporated in Malaysia )</t>
  </si>
  <si>
    <t>( Unaudited )</t>
  </si>
  <si>
    <t>Note</t>
  </si>
  <si>
    <t>Cumulative Quarter Ended</t>
  </si>
  <si>
    <t>RM ' 000</t>
  </si>
  <si>
    <t>Revenue</t>
  </si>
  <si>
    <t>Cost of Goods Sold</t>
  </si>
  <si>
    <t>#</t>
  </si>
  <si>
    <t>Administrative Expenses</t>
  </si>
  <si>
    <t>Selling and Marketing Expenses</t>
  </si>
  <si>
    <t>Finance Costs, net</t>
  </si>
  <si>
    <t>Taxation</t>
  </si>
  <si>
    <t>26a</t>
  </si>
  <si>
    <t xml:space="preserve">EPS </t>
  </si>
  <si>
    <t>- Basic (sen)</t>
  </si>
  <si>
    <t>- Diluted</t>
  </si>
  <si>
    <t>26b</t>
  </si>
  <si>
    <t>Note # :</t>
  </si>
  <si>
    <t>Gains from scrap and other disposal</t>
  </si>
  <si>
    <t>Interest Income</t>
  </si>
  <si>
    <t>-</t>
  </si>
  <si>
    <t>(Unaudited)</t>
  </si>
  <si>
    <t>Audited</t>
  </si>
  <si>
    <t>Current Quarter</t>
  </si>
  <si>
    <t>Inventories</t>
  </si>
  <si>
    <t>Trade Payables</t>
  </si>
  <si>
    <t>Other Payables,</t>
  </si>
  <si>
    <t>Bank Borrowings</t>
  </si>
  <si>
    <t>Trade Receivables</t>
  </si>
  <si>
    <t>Other Receivables</t>
  </si>
  <si>
    <t>Property, Plant and Equipment</t>
  </si>
  <si>
    <t>Share Capital</t>
  </si>
  <si>
    <t>Reserves</t>
  </si>
  <si>
    <t>-  Share Premium</t>
  </si>
  <si>
    <t>-  Revaluation Reserve</t>
  </si>
  <si>
    <t>-  Retained Profit</t>
  </si>
  <si>
    <t>Deferred Taxation</t>
  </si>
  <si>
    <t>Share</t>
  </si>
  <si>
    <t>Capital</t>
  </si>
  <si>
    <t>Reserve</t>
  </si>
  <si>
    <t>Retained</t>
  </si>
  <si>
    <t>Profit</t>
  </si>
  <si>
    <t>Total</t>
  </si>
  <si>
    <t>(Cumulative)</t>
  </si>
  <si>
    <t>ended</t>
  </si>
  <si>
    <t>Net Profit/ (Loss) before Tax</t>
  </si>
  <si>
    <t>Changes in Working Capital :-</t>
  </si>
  <si>
    <t>Net Change in Inventories</t>
  </si>
  <si>
    <t>Net Change in current assets</t>
  </si>
  <si>
    <t>Net Change in current liabilities</t>
  </si>
  <si>
    <t>CASH FLOWS FROM INVESTING ACTIVITIES :-</t>
  </si>
  <si>
    <t>Interest received</t>
  </si>
  <si>
    <t>Purchase of property, plant &amp; equipment</t>
  </si>
  <si>
    <t>CASH FLOWS FROM FINANCING ACTIVITIES :-</t>
  </si>
  <si>
    <t>Net change in Cash &amp; Cash Equivalents</t>
  </si>
  <si>
    <t>Cash &amp; Cash Equivalents at beginning of year</t>
  </si>
  <si>
    <t>Cash &amp; Cash Equivalents at end of year</t>
  </si>
  <si>
    <t xml:space="preserve">     The auditors' report of the preceding annual financial statements was not subject to any qualification.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</si>
  <si>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</si>
  <si>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</si>
  <si>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</si>
  <si>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</si>
  <si>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</si>
  <si>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>6.  Changes in Debt and Equity Securities</t>
  </si>
  <si>
    <t xml:space="preserve">     securities during the current financial period.</t>
  </si>
  <si>
    <t>7.  Dividends Paid</t>
  </si>
  <si>
    <t>8.  Segmental Reporting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</si>
  <si>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</si>
  <si>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</si>
  <si>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</si>
  <si>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</si>
  <si>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</si>
  <si>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</si>
  <si>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</si>
  <si>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>13.  Capital Commitments</t>
  </si>
  <si>
    <t>14.  Review of Performance</t>
  </si>
  <si>
    <t>ADDITIONAL INFORMATION REQUIRED BY BM LISTING REQUIREMENTS</t>
  </si>
  <si>
    <t xml:space="preserve">     There were no issuance, cancellations, repurchases, resale and repayments of debt and equity </t>
  </si>
  <si>
    <t>NOTES TO THE INTERIM FINANCIAL REPORT</t>
  </si>
  <si>
    <t>15.  Comparison with Preceding Quarter's Result</t>
  </si>
  <si>
    <t>18.  Taxation</t>
  </si>
  <si>
    <t xml:space="preserve">      Taxation comprises the following :-</t>
  </si>
  <si>
    <t>Individual Quarter</t>
  </si>
  <si>
    <t>Cumulative Quarter</t>
  </si>
  <si>
    <t xml:space="preserve">      Estimate tax expenses</t>
  </si>
  <si>
    <t xml:space="preserve">      (Under)/ Over provision in prior year</t>
  </si>
  <si>
    <t xml:space="preserve">      Transfer to/ (from) deferred taxation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</si>
  <si>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</si>
  <si>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</si>
  <si>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</si>
  <si>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</si>
  <si>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 xml:space="preserve">      there were no investments in quoted shares as at the end of the reporting period.</t>
  </si>
  <si>
    <t>21.  Corporate Proposals</t>
  </si>
  <si>
    <t xml:space="preserve">      There were no corporate proposals announced but not completed at the date of this report.</t>
  </si>
  <si>
    <t>22.  Borrowings and Debts Securities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</si>
  <si>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</si>
  <si>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</si>
  <si>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</si>
  <si>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 xml:space="preserve">      There was no material litigation pending on the date of this announcement.</t>
  </si>
  <si>
    <t>25.  Dividends Paid</t>
  </si>
  <si>
    <t>The Group and The Company</t>
  </si>
  <si>
    <t xml:space="preserve">      Dividend declared and paid :</t>
  </si>
  <si>
    <t xml:space="preserve">Final tax exempt dividend of </t>
  </si>
  <si>
    <t>26.  Earnings Per Share (EPS)</t>
  </si>
  <si>
    <t>(a)  Basic EPS</t>
  </si>
  <si>
    <t xml:space="preserve">Weighted average number of ordinary </t>
  </si>
  <si>
    <t>shares</t>
  </si>
  <si>
    <t>Basic EPS (sen)</t>
  </si>
  <si>
    <t>(b)  Fully Diluted EPS</t>
  </si>
  <si>
    <t>Not applicable.</t>
  </si>
  <si>
    <t>27.  Authorization for Issue</t>
  </si>
  <si>
    <t xml:space="preserve">      The interim financial statements were authorized for issue by the Board of Directors in accordance with a </t>
  </si>
  <si>
    <t>Investment</t>
  </si>
  <si>
    <t>Other Operating Income (Net)</t>
  </si>
  <si>
    <t>Accrual expenses</t>
  </si>
  <si>
    <t xml:space="preserve">Tax paid </t>
  </si>
  <si>
    <t>Adjustment for non - cash items :-</t>
  </si>
  <si>
    <t xml:space="preserve"> </t>
  </si>
  <si>
    <t>Development costs</t>
  </si>
  <si>
    <t xml:space="preserve">             </t>
  </si>
  <si>
    <t>Interest  Income</t>
  </si>
  <si>
    <t>Interest  Paid</t>
  </si>
  <si>
    <t>Payment  of  Capitalised  Development  Costs</t>
  </si>
  <si>
    <t>Gain/(Loss) in  foreign exchange</t>
  </si>
  <si>
    <t>Provision for  slow  moving  stock</t>
  </si>
  <si>
    <t>Increase  in  bank  borrowings</t>
  </si>
  <si>
    <t xml:space="preserve">Repayment Bank loan </t>
  </si>
  <si>
    <t>Interest  Expenses</t>
  </si>
  <si>
    <t xml:space="preserve">     </t>
  </si>
  <si>
    <t>Amortisation  of  Development  cost</t>
  </si>
  <si>
    <t xml:space="preserve">16.  Prospects For The Financial Year  </t>
  </si>
  <si>
    <t xml:space="preserve">17.  Profit Forecast or Guarantee </t>
  </si>
  <si>
    <t xml:space="preserve">     There were no changes in estimates which materially affect the current interim period.</t>
  </si>
  <si>
    <t xml:space="preserve">      There was no profit forecast or guarantee made public during the financial period under review. </t>
  </si>
  <si>
    <t>31.12.05</t>
  </si>
  <si>
    <t>Share  of  profits and losses  of  associated companies</t>
  </si>
  <si>
    <t>31.12.2005</t>
  </si>
  <si>
    <t>0.5 sen per ordinary share of  RM0.10 each, 2004</t>
  </si>
  <si>
    <t>: (Increase)/Decrease</t>
  </si>
  <si>
    <t>Condensed Consolidated Income Statement</t>
  </si>
  <si>
    <t>Gross (Loss)/ Profit</t>
  </si>
  <si>
    <t>(Loss)/Profit  from Operation</t>
  </si>
  <si>
    <t>(Loss) / Profit  before tax</t>
  </si>
  <si>
    <t>(Loss) / Profit  after tax</t>
  </si>
  <si>
    <t>Net Other Operating Income</t>
  </si>
  <si>
    <t>Gain/ (Loss) from disposal of fixed assets</t>
  </si>
  <si>
    <t>Total Net Other Income</t>
  </si>
  <si>
    <t>ASSETS</t>
  </si>
  <si>
    <t xml:space="preserve">Current Assets </t>
  </si>
  <si>
    <t xml:space="preserve">Current Liabilities </t>
  </si>
  <si>
    <t>Cash  and  Bank  Balance</t>
  </si>
  <si>
    <t>Tax (Prepaid)</t>
  </si>
  <si>
    <t xml:space="preserve">Term loan </t>
  </si>
  <si>
    <t xml:space="preserve">      Taxation payable for  current  quarter</t>
  </si>
  <si>
    <t xml:space="preserve">      Group borrowing as at the end of the reporting period are as follows :-</t>
  </si>
  <si>
    <t>Profit/(loss) attributable to shareholder</t>
  </si>
  <si>
    <t>Provision for Taxation</t>
  </si>
  <si>
    <t>1.  Basis  Of Preparation</t>
  </si>
  <si>
    <t xml:space="preserve">     The  financial  report  is  unaudited  and  has  been  prepared  in  compliance  with FRS 134,</t>
  </si>
  <si>
    <t xml:space="preserve">     The  interim  financial  report  should  be read in  conjunction  with  the  audited  financial  </t>
  </si>
  <si>
    <t xml:space="preserve">     statements  of  the Group  for  the  year  ended  31 December 2005.</t>
  </si>
  <si>
    <t xml:space="preserve">     The  accounting policies  and  methods  of  computation  adopted  by the  Group in  this  interim</t>
  </si>
  <si>
    <t xml:space="preserve">     financial  report are consistent  with  those  adopted  in the  financial  statements  for  the  year</t>
  </si>
  <si>
    <t xml:space="preserve">     ended  31 December 2005  except  for  the  adoption  of  the  following  new  Financial Reporting</t>
  </si>
  <si>
    <t xml:space="preserve">     Standards ("FRS") effective  for  financial  period  beginning  1  January  2006:-</t>
  </si>
  <si>
    <t xml:space="preserve">     FRS   101 Presentation  of  Financial  Statements</t>
  </si>
  <si>
    <t xml:space="preserve">     FRS   108 Accounting Policies, Changes in  Estimates  and  Errors</t>
  </si>
  <si>
    <t xml:space="preserve">     FRS   110 Events after  the  Balance Sheet  Date</t>
  </si>
  <si>
    <t xml:space="preserve">     FRS   116 Property , Plant and Equipment</t>
  </si>
  <si>
    <t xml:space="preserve">     FRS   127 Consolidated and  Separate Financial Statements</t>
  </si>
  <si>
    <t xml:space="preserve">     FRS   132 Financial Instruments : Disclosure and  Presentation</t>
  </si>
  <si>
    <t xml:space="preserve">     FRS   133 Earnings Per Share</t>
  </si>
  <si>
    <t xml:space="preserve">     FRS   136 Impairement of  Assets</t>
  </si>
  <si>
    <t>2.  Audit Report of Preceding Annual Financial Statements</t>
  </si>
  <si>
    <t>Amount owing by an associated company</t>
  </si>
  <si>
    <t>&lt;---- Attributable  to equity  holders  of  the  parent --------------&gt;</t>
  </si>
  <si>
    <t xml:space="preserve">Share </t>
  </si>
  <si>
    <t>Revaluation</t>
  </si>
  <si>
    <t>Premium</t>
  </si>
  <si>
    <t>Balance as of 1st January , 2006</t>
  </si>
  <si>
    <t>Balance as of  1st January, 2005</t>
  </si>
  <si>
    <t xml:space="preserve">     FRS      3 Business  Combination</t>
  </si>
  <si>
    <t xml:space="preserve">     FRS   102 Inventories</t>
  </si>
  <si>
    <t xml:space="preserve">     FRS   121 The Effects of  Changes In  Foreign Exchange Rates</t>
  </si>
  <si>
    <t xml:space="preserve">     FRS   128 Investment In  Associates</t>
  </si>
  <si>
    <t xml:space="preserve">     FRS   138 Intangible  Assets</t>
  </si>
  <si>
    <t xml:space="preserve">     The  adoption  of  the  above  FRS  does  not  have  any significant  impact  on the  quarterly  accounts</t>
  </si>
  <si>
    <t xml:space="preserve">     under  review.</t>
  </si>
  <si>
    <t xml:space="preserve">     There  was  no dividend  paid  during  the  quarter.</t>
  </si>
  <si>
    <t>31.12.06</t>
  </si>
  <si>
    <t>Condensed Consolidated Cash Flow Statement</t>
  </si>
  <si>
    <t>Share of  loss  of  an associate  company</t>
  </si>
  <si>
    <t>Operating profit  before changes in working capital</t>
  </si>
  <si>
    <t>: (Increase)</t>
  </si>
  <si>
    <t>: Increase/(Decrease)</t>
  </si>
  <si>
    <t>Net cash (used in) investing activities</t>
  </si>
  <si>
    <t xml:space="preserve">    </t>
  </si>
  <si>
    <t>Short-term  deposit  with licensed bank</t>
  </si>
  <si>
    <t>Property,plant and equipment  written  off</t>
  </si>
  <si>
    <t>Property,plant and equipment  written off</t>
  </si>
  <si>
    <t>Depreciation of  property,plant and  equipment</t>
  </si>
  <si>
    <t>Condensed Consolidated Statement of Changes in Equity</t>
  </si>
  <si>
    <t>The Condensed Consolidated Statement of Changes in Equity should be read in conjunction</t>
  </si>
  <si>
    <t xml:space="preserve">     "Interim Financial Reporting" and  Paragraph  9.22  of  the Listing Requirements  of </t>
  </si>
  <si>
    <t xml:space="preserve">     Bursa  Malaysia  Securities  Berhad  for  the  MESDAQ  market.</t>
  </si>
  <si>
    <t xml:space="preserve">Condensed Consolidated Balance Sheet  </t>
  </si>
  <si>
    <t>Non-Current Assets</t>
  </si>
  <si>
    <t>Total  Assets</t>
  </si>
  <si>
    <t>EQUITY AND  LIABILITIES</t>
  </si>
  <si>
    <t>Equity attributable to  equity  holders  of  the  parent</t>
  </si>
  <si>
    <t>Non-Current Liability</t>
  </si>
  <si>
    <t>Total  Liabilities</t>
  </si>
  <si>
    <t>TOTAL EQUITY AND  LIABILITIES</t>
  </si>
  <si>
    <t>Net asset per share (RM)</t>
  </si>
  <si>
    <t>7 months</t>
  </si>
  <si>
    <t>30.06.07</t>
  </si>
  <si>
    <t>Quarterly Report  On Consolidated Result</t>
  </si>
  <si>
    <t>As At End Of</t>
  </si>
  <si>
    <t>As At  Preceding</t>
  </si>
  <si>
    <t>Financial Year End</t>
  </si>
  <si>
    <t>Proceeds  from  Disposal  of  fixed  assets</t>
  </si>
  <si>
    <t>Dividend  Paid</t>
  </si>
  <si>
    <t>Dividends</t>
  </si>
  <si>
    <t xml:space="preserve">Other Operating Expenses </t>
  </si>
  <si>
    <t>The Condensed Consolidated Balance Sheets should be read in conjunction with the Audited</t>
  </si>
  <si>
    <t>The Condensed Consolidated Cash Flow Statement should be read in conjunction with the Audited</t>
  </si>
  <si>
    <t xml:space="preserve">      There  were  no  material  subsequent  events.</t>
  </si>
  <si>
    <t>Secured  Short Term  Borrowings :-</t>
  </si>
  <si>
    <t>Bankers' Acceptance</t>
  </si>
  <si>
    <t>RM'000</t>
  </si>
  <si>
    <t>Bank Overdraft</t>
  </si>
  <si>
    <t xml:space="preserve">     No segmental analysis is prepared as the Group is primarily operating in the manufacture of wires  </t>
  </si>
  <si>
    <t xml:space="preserve">     and  cables  for  wire - harness  and electronic devices.</t>
  </si>
  <si>
    <t>Attributable to :</t>
  </si>
  <si>
    <t>Equity  holders  of  the parent</t>
  </si>
  <si>
    <t>Minority  interests</t>
  </si>
  <si>
    <t>Earnings/(Loss) per  share  attributable  to</t>
  </si>
  <si>
    <t>equity  holders  of the  parent  in  sen</t>
  </si>
  <si>
    <t>For The Period  Ended 31st December, 2006</t>
  </si>
  <si>
    <t>Fourth Quarter Ended</t>
  </si>
  <si>
    <t>( Audited )</t>
  </si>
  <si>
    <t>Allowance  for stock  no  longer  required</t>
  </si>
  <si>
    <t>31.12.2006</t>
  </si>
  <si>
    <t>12 months</t>
  </si>
  <si>
    <t>For  Fourth Quarter Ended 31st December, 2006</t>
  </si>
  <si>
    <t>Allowance for  doubtful  debts</t>
  </si>
  <si>
    <t>Allowance  for  slow  moving  stock</t>
  </si>
  <si>
    <t>Loss /(Gain) on  Disposal  of  fixed  assets</t>
  </si>
  <si>
    <t>Tax  refund</t>
  </si>
  <si>
    <t>Short-term deposits  held  as  security</t>
  </si>
  <si>
    <t>For The Twelve  Months  Ended  31st December ,2006</t>
  </si>
  <si>
    <t>Current 12  months ended 31.12.2006</t>
  </si>
  <si>
    <t>Balance as of 31st December ,2006</t>
  </si>
  <si>
    <t>Preceding Year's 12  months ended 31.12.2005</t>
  </si>
  <si>
    <t>Balance as of  31st  December , 2005</t>
  </si>
  <si>
    <t>QUARTERLY REPORT FOR THE FINANCIAL PERIOD ENDED  31st  DECEMBER, 2006</t>
  </si>
  <si>
    <t xml:space="preserve">      The Group  had no  contingent  liabilities  and  contingent  assets  as at 31st  December 2006</t>
  </si>
  <si>
    <t xml:space="preserve">     There was no commitment for purchases of property, plant and equipment as at 31st December 2006</t>
  </si>
  <si>
    <t>Rental Income</t>
  </si>
  <si>
    <t>QUARTERLY REPORT FOR THE FINANCIAL PERIOD ENDED  31st DECEMBER , 2006</t>
  </si>
  <si>
    <t xml:space="preserve">      as  compared  to  a  loss  of  RM 2,058,000  for  the  same  quarter of  the  preceding  year.</t>
  </si>
  <si>
    <t xml:space="preserve">      the  loss  after tax  of  RM882,000  for  the preceding quarter .The loss  incurred  was</t>
  </si>
  <si>
    <t xml:space="preserve">      due to high operational  cost  and  also  provision  of doubtful  debts.</t>
  </si>
  <si>
    <t xml:space="preserve">      Increase  in  the  revenue   was   a  result  of   successful   securing  orders  from   local  renown</t>
  </si>
  <si>
    <t xml:space="preserve">      car  company   and  also  increase  in selling  price  as  a  result  of   increase in  supplier  copper price.</t>
  </si>
  <si>
    <t xml:space="preserve">      will  be  better  as  compared  with  previous  year.</t>
  </si>
  <si>
    <t xml:space="preserve">      Barring  any  unforeseen  circumstances,  the  management  is  confident   that  performance  this  year </t>
  </si>
  <si>
    <t xml:space="preserve">      resolution of the directors on  26th February 2007</t>
  </si>
  <si>
    <t>Transfer  of  revaluation  surplus</t>
  </si>
  <si>
    <t>Net loss  after  tax  for  the period</t>
  </si>
  <si>
    <t>For Fourth Quarter Ended 31st December, 2006</t>
  </si>
  <si>
    <t xml:space="preserve">The Condensed Consolidated Income Statement should be read in conjunction with the Audited  </t>
  </si>
  <si>
    <t>Financial Statement of the Group for the year ended 31st December , 2005</t>
  </si>
  <si>
    <t>Financial Statement of  the  Group for the year ended 31st December , 2005</t>
  </si>
  <si>
    <t>Financial Statement of  the  Group  for the year ended  31st  December, 2005</t>
  </si>
  <si>
    <t>with the Audited Financial Statement of  the  Group for the year ended 31st December, 2005</t>
  </si>
  <si>
    <t xml:space="preserve">      profit  margin  due  to  competitive  market   had  contributed  to  the loss.</t>
  </si>
  <si>
    <t xml:space="preserve">      Although  total  revenue  increase from  RM 7,078,000 to RM 9,524,000 (or 34.6%), the  erosion  of  the gross</t>
  </si>
  <si>
    <t>Cash (used in) / generated from operation</t>
  </si>
  <si>
    <t>Net cash flow (used in)/ generated from operating  activities</t>
  </si>
  <si>
    <t>Net cash generated from /(used in) financing activities</t>
  </si>
  <si>
    <r>
      <t>Net loss</t>
    </r>
    <r>
      <rPr>
        <sz val="10"/>
        <rFont val="Arial"/>
        <family val="0"/>
      </rPr>
      <t xml:space="preserve"> after tax for the period</t>
    </r>
  </si>
  <si>
    <t xml:space="preserve">      For  the  quarter  under  review , the  group  posted  a  loss  after  tax   of  RM 4,432,000</t>
  </si>
  <si>
    <t xml:space="preserve">      On a quarter to quarter basis, the Group posted a loss after tax of RM 4,432,000 as compared to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</si>
</sst>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0_);\(0.000\)"/>
    <numFmt numFmtId="172" formatCode="#,##0.0"/>
    <numFmt numFmtId="173" formatCode="0.00_);\(0.00\)"/>
    <numFmt numFmtId="174" formatCode="#,##0.0_);\(#,##0.0\)"/>
    <numFmt numFmtId="175" formatCode="_(* #,##0.0_);_(* \(#,##0.0\);_(* &quot;-&quot;??_);_(@_)"/>
    <numFmt numFmtId="176" formatCode="_(* #,##0_);_(* \(#,##0\);_(* &quot;-&quot;??_);_(@_)"/>
    <numFmt numFmtId="177" formatCode="#,##0.00000000000"/>
    <numFmt numFmtId="178" formatCode="_(* #,##0.000_);_(* \(#,##0.000\);_(* &quot;-&quot;??_);_(@_)"/>
    <numFmt numFmtId="179" formatCode="#,##0.000000000"/>
    <numFmt numFmtId="180" formatCode="_(* #,##0.0_);_(* \(#,##0.0\);_(* &quot;-&quot;?_);_(@_)"/>
  </numFmts>
  <fonts count="1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6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6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quotePrefix="1">
      <alignment horizontal="right"/>
    </xf>
    <xf numFmtId="170" fontId="0" fillId="0" borderId="0" xfId="0" applyNumberFormat="1" applyBorder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176" fontId="0" fillId="0" borderId="0" xfId="15" applyNumberFormat="1" applyAlignment="1">
      <alignment/>
    </xf>
    <xf numFmtId="176" fontId="0" fillId="0" borderId="5" xfId="15" applyNumberFormat="1" applyBorder="1" applyAlignment="1">
      <alignment/>
    </xf>
    <xf numFmtId="176" fontId="0" fillId="0" borderId="11" xfId="15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11" xfId="15" applyNumberFormat="1" applyBorder="1" applyAlignment="1" quotePrefix="1">
      <alignment horizontal="right"/>
    </xf>
    <xf numFmtId="176" fontId="0" fillId="0" borderId="12" xfId="15" applyNumberFormat="1" applyBorder="1" applyAlignment="1">
      <alignment/>
    </xf>
    <xf numFmtId="176" fontId="9" fillId="0" borderId="0" xfId="15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176" fontId="0" fillId="0" borderId="0" xfId="15" applyNumberFormat="1" applyFont="1" applyAlignment="1">
      <alignment horizontal="right"/>
    </xf>
    <xf numFmtId="37" fontId="0" fillId="0" borderId="0" xfId="0" applyNumberFormat="1" applyAlignment="1">
      <alignment horizontal="center"/>
    </xf>
    <xf numFmtId="43" fontId="0" fillId="0" borderId="0" xfId="15" applyNumberFormat="1" applyAlignment="1">
      <alignment/>
    </xf>
    <xf numFmtId="176" fontId="0" fillId="0" borderId="5" xfId="15" applyNumberFormat="1" applyFont="1" applyBorder="1" applyAlignment="1">
      <alignment horizontal="right"/>
    </xf>
    <xf numFmtId="176" fontId="0" fillId="0" borderId="0" xfId="15" applyNumberFormat="1" applyFont="1" applyAlignment="1">
      <alignment/>
    </xf>
    <xf numFmtId="176" fontId="0" fillId="0" borderId="0" xfId="15" applyNumberFormat="1" applyFont="1" applyFill="1" applyBorder="1" applyAlignment="1">
      <alignment/>
    </xf>
    <xf numFmtId="3" fontId="0" fillId="0" borderId="9" xfId="0" applyNumberFormat="1" applyBorder="1" applyAlignment="1">
      <alignment horizontal="center"/>
    </xf>
    <xf numFmtId="43" fontId="0" fillId="0" borderId="0" xfId="15" applyNumberFormat="1" applyAlignment="1" quotePrefix="1">
      <alignment horizontal="right"/>
    </xf>
    <xf numFmtId="176" fontId="0" fillId="0" borderId="5" xfId="15" applyNumberFormat="1" applyBorder="1" applyAlignment="1">
      <alignment horizontal="center"/>
    </xf>
    <xf numFmtId="176" fontId="0" fillId="0" borderId="0" xfId="15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" fontId="0" fillId="0" borderId="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76" fontId="0" fillId="0" borderId="5" xfId="15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76" fontId="0" fillId="0" borderId="0" xfId="15" applyNumberFormat="1" applyAlignment="1">
      <alignment horizontal="right"/>
    </xf>
    <xf numFmtId="170" fontId="0" fillId="0" borderId="0" xfId="0" applyNumberFormat="1" applyAlignment="1">
      <alignment horizontal="right"/>
    </xf>
    <xf numFmtId="176" fontId="0" fillId="0" borderId="1" xfId="15" applyNumberForma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176" fontId="0" fillId="0" borderId="0" xfId="15" applyNumberFormat="1" applyAlignment="1">
      <alignment/>
    </xf>
    <xf numFmtId="176" fontId="0" fillId="0" borderId="6" xfId="15" applyNumberFormat="1" applyBorder="1" applyAlignment="1">
      <alignment/>
    </xf>
    <xf numFmtId="43" fontId="0" fillId="0" borderId="0" xfId="15" applyBorder="1" applyAlignment="1">
      <alignment/>
    </xf>
    <xf numFmtId="176" fontId="0" fillId="0" borderId="11" xfId="15" applyNumberFormat="1" applyBorder="1" applyAlignment="1">
      <alignment horizontal="center"/>
    </xf>
    <xf numFmtId="3" fontId="0" fillId="0" borderId="11" xfId="0" applyNumberFormat="1" applyBorder="1" applyAlignment="1" quotePrefix="1">
      <alignment horizontal="center"/>
    </xf>
    <xf numFmtId="3" fontId="0" fillId="0" borderId="11" xfId="0" applyNumberFormat="1" applyBorder="1" applyAlignment="1">
      <alignment horizontal="center"/>
    </xf>
    <xf numFmtId="176" fontId="0" fillId="0" borderId="11" xfId="15" applyNumberFormat="1" applyFont="1" applyBorder="1" applyAlignment="1">
      <alignment horizontal="center"/>
    </xf>
    <xf numFmtId="176" fontId="0" fillId="0" borderId="0" xfId="15" applyNumberFormat="1" applyBorder="1" applyAlignment="1">
      <alignment horizontal="center"/>
    </xf>
    <xf numFmtId="176" fontId="0" fillId="0" borderId="0" xfId="15" applyNumberFormat="1" applyAlignment="1">
      <alignment horizontal="center"/>
    </xf>
    <xf numFmtId="176" fontId="0" fillId="0" borderId="0" xfId="15" applyNumberFormat="1" applyBorder="1" applyAlignment="1" quotePrefix="1">
      <alignment horizontal="center"/>
    </xf>
    <xf numFmtId="176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K71"/>
  <sheetViews>
    <sheetView workbookViewId="0" topLeftCell="A8">
      <pane xSplit="5" ySplit="7" topLeftCell="F25" activePane="bottomRight" state="frozen"/>
      <selection pane="topLeft" activeCell="A8" sqref="A8"/>
      <selection pane="topRight" activeCell="F8" sqref="F8"/>
      <selection pane="bottomLeft" activeCell="A15" sqref="A15"/>
      <selection pane="bottomRight" activeCell="F50" sqref="F50"/>
    </sheetView>
  </sheetViews>
  <sheetFormatPr defaultColWidth="9.140625" defaultRowHeight="12.75"/>
  <cols>
    <col min="4" max="4" width="13.140625" style="0" customWidth="1"/>
    <col min="5" max="5" width="6.140625" style="0" customWidth="1"/>
    <col min="6" max="7" width="11.28125" style="0" customWidth="1"/>
    <col min="8" max="8" width="1.421875" style="0" customWidth="1"/>
    <col min="9" max="10" width="11.28125" style="0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spans="1:6" ht="12.75">
      <c r="A8" s="5" t="s">
        <v>141</v>
      </c>
      <c r="F8" s="5"/>
    </row>
    <row r="9" spans="1:6" ht="12.75">
      <c r="A9" s="5" t="s">
        <v>240</v>
      </c>
      <c r="F9" s="5"/>
    </row>
    <row r="11" spans="5:10" ht="12.75">
      <c r="E11" s="9" t="s">
        <v>4</v>
      </c>
      <c r="F11" s="10" t="s">
        <v>3</v>
      </c>
      <c r="G11" s="10"/>
      <c r="I11" t="s">
        <v>3</v>
      </c>
      <c r="J11" s="11" t="s">
        <v>242</v>
      </c>
    </row>
    <row r="12" spans="6:9" ht="12.75">
      <c r="F12" t="s">
        <v>241</v>
      </c>
      <c r="I12" t="s">
        <v>5</v>
      </c>
    </row>
    <row r="13" spans="6:10" ht="12.75">
      <c r="F13" s="9" t="s">
        <v>191</v>
      </c>
      <c r="G13" s="9" t="s">
        <v>136</v>
      </c>
      <c r="H13" s="9"/>
      <c r="I13" s="9" t="s">
        <v>191</v>
      </c>
      <c r="J13" s="9" t="s">
        <v>136</v>
      </c>
    </row>
    <row r="14" spans="6:10" ht="12.75">
      <c r="F14" s="10" t="s">
        <v>6</v>
      </c>
      <c r="G14" s="10" t="s">
        <v>6</v>
      </c>
      <c r="I14" s="10" t="s">
        <v>6</v>
      </c>
      <c r="J14" s="10" t="s">
        <v>6</v>
      </c>
    </row>
    <row r="16" spans="1:11" ht="12.75">
      <c r="A16" t="s">
        <v>7</v>
      </c>
      <c r="F16" s="52">
        <v>9524</v>
      </c>
      <c r="G16" s="52">
        <v>7078</v>
      </c>
      <c r="H16" s="52"/>
      <c r="I16" s="52">
        <v>41444.591939999984</v>
      </c>
      <c r="J16" s="52">
        <v>34075</v>
      </c>
      <c r="K16" s="64"/>
    </row>
    <row r="17" spans="1:11" ht="13.5" thickBot="1">
      <c r="A17" t="s">
        <v>8</v>
      </c>
      <c r="F17" s="54">
        <v>-10293</v>
      </c>
      <c r="G17" s="54">
        <v>-6548</v>
      </c>
      <c r="H17" s="54"/>
      <c r="I17" s="54">
        <v>-38317.46966000001</v>
      </c>
      <c r="J17" s="54">
        <v>-34524</v>
      </c>
      <c r="K17" s="65"/>
    </row>
    <row r="18" spans="1:10" ht="12.75">
      <c r="A18" t="s">
        <v>142</v>
      </c>
      <c r="F18" s="52">
        <f>SUM(F16:F17)</f>
        <v>-769</v>
      </c>
      <c r="G18" s="52">
        <v>530</v>
      </c>
      <c r="H18" s="52"/>
      <c r="I18" s="52">
        <v>3128</v>
      </c>
      <c r="J18" s="52">
        <v>-449</v>
      </c>
    </row>
    <row r="19" spans="6:10" ht="12.75">
      <c r="F19" s="52"/>
      <c r="G19" s="52"/>
      <c r="H19" s="52"/>
      <c r="I19" s="52"/>
      <c r="J19" s="52"/>
    </row>
    <row r="20" spans="1:10" ht="12.75">
      <c r="A20" t="s">
        <v>115</v>
      </c>
      <c r="E20" s="9" t="s">
        <v>9</v>
      </c>
      <c r="F20" s="52">
        <v>675</v>
      </c>
      <c r="G20" s="52">
        <v>270</v>
      </c>
      <c r="H20" s="52"/>
      <c r="I20" s="52">
        <v>3646.2783400000003</v>
      </c>
      <c r="J20" s="52">
        <v>2189</v>
      </c>
    </row>
    <row r="21" spans="1:10" ht="12.75">
      <c r="A21" t="s">
        <v>10</v>
      </c>
      <c r="E21" s="9"/>
      <c r="F21" s="52">
        <v>-3417</v>
      </c>
      <c r="G21" s="55">
        <v>-1934</v>
      </c>
      <c r="H21" s="52"/>
      <c r="I21" s="52">
        <v>-8579.72768</v>
      </c>
      <c r="J21" s="55">
        <v>-3372</v>
      </c>
    </row>
    <row r="22" spans="1:10" ht="12.75">
      <c r="A22" t="s">
        <v>11</v>
      </c>
      <c r="E22" s="9"/>
      <c r="F22" s="52">
        <v>-92</v>
      </c>
      <c r="G22" s="55">
        <v>-721</v>
      </c>
      <c r="H22" s="52"/>
      <c r="I22" s="52">
        <v>-342</v>
      </c>
      <c r="J22" s="55">
        <v>-713</v>
      </c>
    </row>
    <row r="23" spans="1:10" ht="13.5" thickBot="1">
      <c r="A23" t="s">
        <v>225</v>
      </c>
      <c r="E23" s="9"/>
      <c r="F23" s="54">
        <v>-112</v>
      </c>
      <c r="G23" s="54">
        <v>-69</v>
      </c>
      <c r="H23" s="54"/>
      <c r="I23" s="54">
        <v>-325</v>
      </c>
      <c r="J23" s="54">
        <v>-1600</v>
      </c>
    </row>
    <row r="24" spans="1:10" ht="12.75">
      <c r="A24" t="s">
        <v>143</v>
      </c>
      <c r="E24" s="9"/>
      <c r="F24" s="52">
        <f>SUM(F18:F23)</f>
        <v>-3715</v>
      </c>
      <c r="G24" s="52">
        <v>-1924</v>
      </c>
      <c r="H24" s="52"/>
      <c r="I24" s="64">
        <v>-2473</v>
      </c>
      <c r="J24" s="52">
        <v>-3945</v>
      </c>
    </row>
    <row r="25" spans="1:10" ht="12.75">
      <c r="A25" t="s">
        <v>12</v>
      </c>
      <c r="E25" s="9"/>
      <c r="F25" s="52">
        <v>-69.09878999999995</v>
      </c>
      <c r="G25" s="55">
        <v>-58</v>
      </c>
      <c r="H25" s="52"/>
      <c r="I25" s="52">
        <v>-279.09878999999995</v>
      </c>
      <c r="J25" s="55">
        <v>-151</v>
      </c>
    </row>
    <row r="26" spans="5:10" ht="12.75">
      <c r="E26" s="9"/>
      <c r="F26" s="52"/>
      <c r="G26" s="52"/>
      <c r="H26" s="52"/>
      <c r="I26" s="52"/>
      <c r="J26" s="52"/>
    </row>
    <row r="27" spans="1:10" ht="13.5" thickBot="1">
      <c r="A27" t="s">
        <v>137</v>
      </c>
      <c r="E27" s="9"/>
      <c r="F27" s="54">
        <v>12</v>
      </c>
      <c r="G27" s="56">
        <v>-32</v>
      </c>
      <c r="H27" s="54"/>
      <c r="I27" s="54">
        <v>-27</v>
      </c>
      <c r="J27" s="56">
        <v>-32</v>
      </c>
    </row>
    <row r="28" spans="1:10" ht="12.75">
      <c r="A28" t="s">
        <v>144</v>
      </c>
      <c r="E28" s="9"/>
      <c r="F28" s="52">
        <f>SUM(F24:F27)</f>
        <v>-3772.09879</v>
      </c>
      <c r="G28" s="52">
        <v>-2014</v>
      </c>
      <c r="H28" s="52"/>
      <c r="I28" s="52">
        <v>-2779.09879</v>
      </c>
      <c r="J28" s="52">
        <v>-4128</v>
      </c>
    </row>
    <row r="29" spans="5:10" ht="12.75">
      <c r="E29" s="9"/>
      <c r="F29" s="52"/>
      <c r="G29" s="52"/>
      <c r="H29" s="52"/>
      <c r="I29" s="52"/>
      <c r="J29" s="52"/>
    </row>
    <row r="30" spans="1:10" ht="13.5" thickBot="1">
      <c r="A30" t="s">
        <v>13</v>
      </c>
      <c r="E30" s="9">
        <v>18</v>
      </c>
      <c r="F30" s="54">
        <v>-660</v>
      </c>
      <c r="G30" s="54">
        <v>-44</v>
      </c>
      <c r="H30" s="54"/>
      <c r="I30" s="54">
        <v>-1521</v>
      </c>
      <c r="J30" s="54">
        <v>-55</v>
      </c>
    </row>
    <row r="31" spans="1:10" ht="13.5" thickBot="1">
      <c r="A31" t="s">
        <v>145</v>
      </c>
      <c r="F31" s="57">
        <f>SUM(F28:F30)</f>
        <v>-4432.09879</v>
      </c>
      <c r="G31" s="57">
        <v>-2058</v>
      </c>
      <c r="H31" s="57"/>
      <c r="I31" s="57">
        <v>-4300.09879</v>
      </c>
      <c r="J31" s="57">
        <v>-4183</v>
      </c>
    </row>
    <row r="32" spans="6:10" ht="12.75">
      <c r="F32" s="52"/>
      <c r="G32" s="52"/>
      <c r="H32" s="52"/>
      <c r="I32" s="52"/>
      <c r="J32" s="52"/>
    </row>
    <row r="33" spans="1:10" ht="12.75">
      <c r="A33" t="s">
        <v>235</v>
      </c>
      <c r="F33" s="88"/>
      <c r="G33" s="90"/>
      <c r="H33" s="88"/>
      <c r="I33" s="88"/>
      <c r="J33" s="90"/>
    </row>
    <row r="34" spans="1:10" ht="12.75">
      <c r="A34" t="s">
        <v>236</v>
      </c>
      <c r="F34" s="88">
        <f>+F31</f>
        <v>-4432.09879</v>
      </c>
      <c r="G34" s="88">
        <v>-2058</v>
      </c>
      <c r="H34" s="88">
        <v>0</v>
      </c>
      <c r="I34" s="88">
        <v>-4300.09879</v>
      </c>
      <c r="J34" s="88">
        <v>-4183</v>
      </c>
    </row>
    <row r="35" spans="1:10" ht="13.5" thickBot="1">
      <c r="A35" t="s">
        <v>237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</row>
    <row r="36" spans="6:10" ht="13.5" thickBot="1">
      <c r="F36" s="57">
        <f>+F34</f>
        <v>-4432.09879</v>
      </c>
      <c r="G36" s="54">
        <v>-2058</v>
      </c>
      <c r="H36" s="54"/>
      <c r="I36" s="57">
        <v>-4300.09879</v>
      </c>
      <c r="J36" s="54">
        <v>-4183</v>
      </c>
    </row>
    <row r="37" spans="6:10" ht="12.75">
      <c r="F37" s="50"/>
      <c r="G37" s="8"/>
      <c r="H37" s="8"/>
      <c r="I37" s="52">
        <v>0</v>
      </c>
      <c r="J37" s="8"/>
    </row>
    <row r="38" spans="1:10" ht="12.75">
      <c r="A38" t="s">
        <v>238</v>
      </c>
      <c r="F38" s="50"/>
      <c r="G38" s="8"/>
      <c r="H38" s="8"/>
      <c r="I38" s="52"/>
      <c r="J38" s="8"/>
    </row>
    <row r="39" spans="1:10" ht="12.75">
      <c r="A39" t="s">
        <v>239</v>
      </c>
      <c r="F39" s="50"/>
      <c r="G39" s="8"/>
      <c r="H39" s="8"/>
      <c r="I39" s="52"/>
      <c r="J39" s="8"/>
    </row>
    <row r="40" spans="1:10" ht="12.75">
      <c r="A40" t="s">
        <v>15</v>
      </c>
      <c r="B40" s="11" t="s">
        <v>16</v>
      </c>
      <c r="E40" t="s">
        <v>14</v>
      </c>
      <c r="F40" s="67">
        <f>+F36/243000*100</f>
        <v>-1.8239089670781892</v>
      </c>
      <c r="G40" s="67">
        <v>-0.8469135802469135</v>
      </c>
      <c r="H40" s="67">
        <v>0</v>
      </c>
      <c r="I40" s="67">
        <v>-1.7695879794238683</v>
      </c>
      <c r="J40" s="67">
        <v>-1.7213991769547325</v>
      </c>
    </row>
    <row r="41" spans="2:11" ht="13.5" thickBot="1">
      <c r="B41" s="11" t="s">
        <v>17</v>
      </c>
      <c r="E41" t="s">
        <v>18</v>
      </c>
      <c r="F41" s="84">
        <v>0</v>
      </c>
      <c r="G41" s="85" t="s">
        <v>22</v>
      </c>
      <c r="H41" s="86"/>
      <c r="I41" s="85" t="s">
        <v>22</v>
      </c>
      <c r="J41" s="85" t="s">
        <v>22</v>
      </c>
      <c r="K41" s="9"/>
    </row>
    <row r="42" spans="6:10" ht="12.75">
      <c r="F42" s="8"/>
      <c r="G42" s="8"/>
      <c r="H42" s="8"/>
      <c r="I42" s="8"/>
      <c r="J42" s="8"/>
    </row>
    <row r="43" spans="1:10" ht="12.75">
      <c r="A43" s="5" t="s">
        <v>19</v>
      </c>
      <c r="B43" s="5" t="s">
        <v>146</v>
      </c>
      <c r="F43" s="8"/>
      <c r="G43" s="8"/>
      <c r="H43" s="8"/>
      <c r="I43" s="8"/>
      <c r="J43" s="8"/>
    </row>
    <row r="44" spans="1:10" ht="12.75">
      <c r="A44" t="s">
        <v>147</v>
      </c>
      <c r="F44" s="55">
        <v>15</v>
      </c>
      <c r="G44" s="55">
        <v>6</v>
      </c>
      <c r="H44" s="52"/>
      <c r="I44" s="52">
        <v>9</v>
      </c>
      <c r="J44" s="55">
        <v>11</v>
      </c>
    </row>
    <row r="45" spans="1:10" ht="12.75">
      <c r="A45" t="s">
        <v>201</v>
      </c>
      <c r="F45" s="88">
        <v>-12</v>
      </c>
      <c r="G45" s="69" t="s">
        <v>22</v>
      </c>
      <c r="H45" s="89"/>
      <c r="I45" s="89">
        <v>-20</v>
      </c>
      <c r="J45" s="69">
        <v>-8</v>
      </c>
    </row>
    <row r="46" spans="1:10" ht="12.75">
      <c r="A46" t="s">
        <v>20</v>
      </c>
      <c r="F46" s="55">
        <v>521</v>
      </c>
      <c r="G46" s="52">
        <v>600</v>
      </c>
      <c r="H46" s="52"/>
      <c r="I46" s="52">
        <v>3368</v>
      </c>
      <c r="J46" s="52">
        <v>2164</v>
      </c>
    </row>
    <row r="47" spans="1:10" ht="12.75">
      <c r="A47" t="s">
        <v>260</v>
      </c>
      <c r="F47" s="55">
        <v>24</v>
      </c>
      <c r="G47" s="52"/>
      <c r="H47" s="52"/>
      <c r="I47" s="52">
        <v>24</v>
      </c>
      <c r="J47" s="52">
        <v>24</v>
      </c>
    </row>
    <row r="48" spans="1:10" ht="12.75">
      <c r="A48" t="s">
        <v>21</v>
      </c>
      <c r="F48" s="55">
        <v>0.6796999999999995</v>
      </c>
      <c r="G48" s="52">
        <v>1</v>
      </c>
      <c r="H48" s="52"/>
      <c r="I48" s="52">
        <v>6.6796999999999995</v>
      </c>
      <c r="J48" s="52">
        <v>6</v>
      </c>
    </row>
    <row r="49" spans="1:10" ht="12.75">
      <c r="A49" t="s">
        <v>125</v>
      </c>
      <c r="F49" s="55">
        <v>125.78148999999996</v>
      </c>
      <c r="G49" s="52">
        <v>-37</v>
      </c>
      <c r="H49" s="52"/>
      <c r="I49" s="52">
        <v>257.78148999999996</v>
      </c>
      <c r="J49" s="52">
        <v>-39</v>
      </c>
    </row>
    <row r="50" spans="1:10" ht="12.75">
      <c r="A50" t="s">
        <v>243</v>
      </c>
      <c r="F50" s="55"/>
      <c r="G50" s="52"/>
      <c r="H50" s="52"/>
      <c r="I50" s="52"/>
      <c r="J50" s="52">
        <v>31</v>
      </c>
    </row>
    <row r="51" spans="1:10" ht="13.5" thickBot="1">
      <c r="A51" t="s">
        <v>126</v>
      </c>
      <c r="F51" s="84">
        <v>0</v>
      </c>
      <c r="G51" s="87">
        <v>-300</v>
      </c>
      <c r="H51" s="84"/>
      <c r="I51" s="84">
        <v>0</v>
      </c>
      <c r="J51" s="54"/>
    </row>
    <row r="52" spans="2:10" ht="13.5" thickBot="1">
      <c r="B52" t="s">
        <v>148</v>
      </c>
      <c r="F52" s="54">
        <v>675</v>
      </c>
      <c r="G52" s="54">
        <v>270</v>
      </c>
      <c r="H52" s="54"/>
      <c r="I52" s="54">
        <v>3646</v>
      </c>
      <c r="J52" s="54">
        <v>2189</v>
      </c>
    </row>
    <row r="54" ht="12.75">
      <c r="A54" s="5" t="s">
        <v>273</v>
      </c>
    </row>
    <row r="55" ht="12.75">
      <c r="A55" s="5" t="s">
        <v>275</v>
      </c>
    </row>
    <row r="63" spans="4:11" ht="12.75">
      <c r="D63" s="17"/>
      <c r="E63" s="17"/>
      <c r="F63" s="17"/>
      <c r="G63" s="17"/>
      <c r="H63" s="17"/>
      <c r="I63" s="17"/>
      <c r="J63" s="17"/>
      <c r="K63" s="17"/>
    </row>
    <row r="64" spans="4:11" ht="12.75">
      <c r="D64" s="17"/>
      <c r="E64" s="17"/>
      <c r="F64" s="17"/>
      <c r="G64" s="17"/>
      <c r="H64" s="17"/>
      <c r="I64" s="17"/>
      <c r="J64" s="17"/>
      <c r="K64" s="17"/>
    </row>
    <row r="65" spans="4:11" ht="12.75">
      <c r="D65" s="42"/>
      <c r="E65" s="43"/>
      <c r="F65" s="42"/>
      <c r="G65" s="43"/>
      <c r="H65" s="17"/>
      <c r="I65" s="42"/>
      <c r="J65" s="43"/>
      <c r="K65" s="17"/>
    </row>
    <row r="66" spans="4:11" ht="12.75">
      <c r="D66" s="44"/>
      <c r="E66" s="43"/>
      <c r="F66" s="44"/>
      <c r="G66" s="43"/>
      <c r="H66" s="17"/>
      <c r="I66" s="44"/>
      <c r="J66" s="43"/>
      <c r="K66" s="17"/>
    </row>
    <row r="67" spans="4:11" ht="12.75">
      <c r="D67" s="44"/>
      <c r="E67" s="43"/>
      <c r="F67" s="44"/>
      <c r="G67" s="43"/>
      <c r="H67" s="17"/>
      <c r="I67" s="44"/>
      <c r="J67" s="43"/>
      <c r="K67" s="17"/>
    </row>
    <row r="68" spans="4:11" ht="12.75">
      <c r="D68" s="44"/>
      <c r="E68" s="43"/>
      <c r="F68" s="44"/>
      <c r="G68" s="43"/>
      <c r="H68" s="17"/>
      <c r="I68" s="44"/>
      <c r="J68" s="43"/>
      <c r="K68" s="17"/>
    </row>
    <row r="69" spans="4:11" ht="12.75">
      <c r="D69" s="44"/>
      <c r="E69" s="43"/>
      <c r="F69" s="44"/>
      <c r="G69" s="43"/>
      <c r="H69" s="17"/>
      <c r="I69" s="44"/>
      <c r="J69" s="43"/>
      <c r="K69" s="17"/>
    </row>
    <row r="70" spans="4:11" ht="12.75">
      <c r="D70" s="17"/>
      <c r="E70" s="17"/>
      <c r="F70" s="17"/>
      <c r="G70" s="17"/>
      <c r="H70" s="17"/>
      <c r="I70" s="17"/>
      <c r="J70" s="17"/>
      <c r="K70" s="17"/>
    </row>
    <row r="71" spans="4:11" ht="12.75">
      <c r="D71" s="17"/>
      <c r="E71" s="17"/>
      <c r="F71" s="17"/>
      <c r="G71" s="17"/>
      <c r="H71" s="17"/>
      <c r="I71" s="17"/>
      <c r="J71" s="17"/>
      <c r="K71" s="17"/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3:J59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9" customWidth="1"/>
    <col min="6" max="6" width="4.8515625" style="0" customWidth="1"/>
    <col min="7" max="7" width="11.00390625" style="0" customWidth="1"/>
    <col min="8" max="8" width="4.7109375" style="0" customWidth="1"/>
    <col min="9" max="9" width="12.8515625" style="0" customWidth="1"/>
  </cols>
  <sheetData>
    <row r="3" ht="12.75">
      <c r="A3" s="9" t="s">
        <v>121</v>
      </c>
    </row>
    <row r="4" spans="1:2" ht="18.75">
      <c r="A4" s="74" t="s">
        <v>0</v>
      </c>
      <c r="B4" s="2"/>
    </row>
    <row r="5" spans="1:2" ht="15.75">
      <c r="A5" s="71"/>
      <c r="B5" s="3" t="s">
        <v>1</v>
      </c>
    </row>
    <row r="6" spans="1:2" ht="12.75">
      <c r="A6" s="71"/>
      <c r="B6" s="4" t="s">
        <v>2</v>
      </c>
    </row>
    <row r="8" ht="12.75">
      <c r="A8" s="12" t="s">
        <v>218</v>
      </c>
    </row>
    <row r="9" ht="12.75">
      <c r="A9" s="12" t="s">
        <v>272</v>
      </c>
    </row>
    <row r="10" spans="1:9" ht="12.75">
      <c r="A10" s="12" t="s">
        <v>207</v>
      </c>
      <c r="I10" t="s">
        <v>119</v>
      </c>
    </row>
    <row r="11" spans="1:10" ht="12.75">
      <c r="A11"/>
      <c r="F11" s="12" t="s">
        <v>23</v>
      </c>
      <c r="G11" s="12"/>
      <c r="I11" s="12" t="s">
        <v>24</v>
      </c>
      <c r="J11" s="12"/>
    </row>
    <row r="12" spans="1:10" ht="12.75">
      <c r="A12"/>
      <c r="F12" s="10" t="s">
        <v>219</v>
      </c>
      <c r="G12" s="10"/>
      <c r="I12" s="10" t="s">
        <v>220</v>
      </c>
      <c r="J12" s="10"/>
    </row>
    <row r="13" spans="1:10" ht="12.75">
      <c r="A13"/>
      <c r="F13" s="10" t="s">
        <v>25</v>
      </c>
      <c r="G13" s="10"/>
      <c r="I13" s="10" t="s">
        <v>221</v>
      </c>
      <c r="J13" s="10"/>
    </row>
    <row r="14" spans="1:10" ht="12.75">
      <c r="A14"/>
      <c r="F14" s="10" t="s">
        <v>244</v>
      </c>
      <c r="G14" s="10"/>
      <c r="I14" s="10" t="s">
        <v>138</v>
      </c>
      <c r="J14" s="10"/>
    </row>
    <row r="15" spans="1:10" ht="12.75">
      <c r="A15"/>
      <c r="F15" s="10" t="s">
        <v>6</v>
      </c>
      <c r="G15" s="10"/>
      <c r="I15" s="10" t="s">
        <v>6</v>
      </c>
      <c r="J15" s="10"/>
    </row>
    <row r="16" ht="12.75">
      <c r="A16" s="5" t="s">
        <v>149</v>
      </c>
    </row>
    <row r="17" ht="12.75">
      <c r="A17" s="5" t="s">
        <v>208</v>
      </c>
    </row>
    <row r="18" spans="1:10" ht="12.75">
      <c r="A18" t="s">
        <v>32</v>
      </c>
      <c r="F18" s="14"/>
      <c r="G18" s="22">
        <v>18014</v>
      </c>
      <c r="H18" s="36"/>
      <c r="I18" s="22">
        <v>20262</v>
      </c>
      <c r="J18" s="20"/>
    </row>
    <row r="19" spans="1:10" ht="12.75">
      <c r="A19" t="s">
        <v>120</v>
      </c>
      <c r="F19" s="15"/>
      <c r="G19" s="23">
        <v>650</v>
      </c>
      <c r="H19" s="17"/>
      <c r="I19" s="23">
        <v>1059</v>
      </c>
      <c r="J19" s="20"/>
    </row>
    <row r="20" spans="1:10" ht="12.75">
      <c r="A20" t="s">
        <v>114</v>
      </c>
      <c r="F20" s="16"/>
      <c r="G20" s="24">
        <v>134</v>
      </c>
      <c r="H20" s="18"/>
      <c r="I20" s="24">
        <v>161</v>
      </c>
      <c r="J20" s="20"/>
    </row>
    <row r="21" spans="1:10" ht="12.75">
      <c r="A21"/>
      <c r="G21" s="8">
        <v>18798</v>
      </c>
      <c r="I21" s="8">
        <v>21482</v>
      </c>
      <c r="J21" s="8"/>
    </row>
    <row r="22" spans="1:10" ht="12.75">
      <c r="A22" s="5" t="s">
        <v>150</v>
      </c>
      <c r="G22" s="8"/>
      <c r="I22" s="8"/>
      <c r="J22" s="8"/>
    </row>
    <row r="23" spans="1:10" ht="12.75">
      <c r="A23" t="s">
        <v>26</v>
      </c>
      <c r="F23" s="14"/>
      <c r="G23" s="22">
        <v>16046</v>
      </c>
      <c r="H23" s="36"/>
      <c r="I23" s="22">
        <v>15506</v>
      </c>
      <c r="J23" s="20"/>
    </row>
    <row r="24" spans="1:10" ht="12.75">
      <c r="A24" t="s">
        <v>30</v>
      </c>
      <c r="F24" s="15"/>
      <c r="G24" s="23">
        <v>10107</v>
      </c>
      <c r="H24" s="17"/>
      <c r="I24" s="23">
        <v>9671</v>
      </c>
      <c r="J24" s="20"/>
    </row>
    <row r="25" spans="1:10" ht="12.75">
      <c r="A25" t="s">
        <v>31</v>
      </c>
      <c r="F25" s="15"/>
      <c r="G25" s="23">
        <v>996</v>
      </c>
      <c r="H25" s="17"/>
      <c r="I25" s="23">
        <v>1140</v>
      </c>
      <c r="J25" s="20"/>
    </row>
    <row r="26" spans="1:10" ht="12.75">
      <c r="A26" t="s">
        <v>176</v>
      </c>
      <c r="F26" s="15"/>
      <c r="G26" s="70">
        <v>0</v>
      </c>
      <c r="H26" s="17"/>
      <c r="I26" s="23">
        <v>9</v>
      </c>
      <c r="J26" s="20"/>
    </row>
    <row r="27" spans="1:10" ht="12.75">
      <c r="A27" t="s">
        <v>153</v>
      </c>
      <c r="F27" s="15"/>
      <c r="G27" s="23">
        <v>634</v>
      </c>
      <c r="H27" s="17"/>
      <c r="I27" s="23">
        <v>261</v>
      </c>
      <c r="J27" s="83"/>
    </row>
    <row r="28" spans="1:10" ht="12.75">
      <c r="A28" t="s">
        <v>199</v>
      </c>
      <c r="F28" s="15"/>
      <c r="G28" s="23">
        <v>245</v>
      </c>
      <c r="H28" s="17"/>
      <c r="I28" s="23">
        <v>245</v>
      </c>
      <c r="J28" s="20"/>
    </row>
    <row r="29" spans="1:10" ht="12.75">
      <c r="A29" t="s">
        <v>152</v>
      </c>
      <c r="F29" s="16"/>
      <c r="G29" s="24">
        <v>1490</v>
      </c>
      <c r="H29" s="18"/>
      <c r="I29" s="24">
        <v>1960</v>
      </c>
      <c r="J29" s="20"/>
    </row>
    <row r="30" spans="1:10" ht="12.75">
      <c r="A30"/>
      <c r="G30" s="8">
        <v>29518</v>
      </c>
      <c r="I30" s="8">
        <v>28792</v>
      </c>
      <c r="J30" s="8"/>
    </row>
    <row r="31" spans="1:10" ht="13.5" thickBot="1">
      <c r="A31" t="s">
        <v>209</v>
      </c>
      <c r="F31" s="21"/>
      <c r="G31" s="25">
        <v>48316</v>
      </c>
      <c r="H31" s="25"/>
      <c r="I31" s="25">
        <v>50274</v>
      </c>
      <c r="J31" s="8"/>
    </row>
    <row r="32" spans="1:10" ht="13.5" thickTop="1">
      <c r="A32"/>
      <c r="G32" s="8"/>
      <c r="I32" s="8"/>
      <c r="J32" s="8"/>
    </row>
    <row r="33" spans="1:10" ht="12.75">
      <c r="A33" s="5" t="s">
        <v>210</v>
      </c>
      <c r="G33" s="8"/>
      <c r="I33" s="8"/>
      <c r="J33" s="8"/>
    </row>
    <row r="34" spans="1:10" ht="12.75">
      <c r="A34" s="5" t="s">
        <v>211</v>
      </c>
      <c r="G34" s="8"/>
      <c r="I34" s="8"/>
      <c r="J34" s="8"/>
    </row>
    <row r="35" spans="1:10" ht="12.75">
      <c r="A35" t="s">
        <v>33</v>
      </c>
      <c r="F35" s="17"/>
      <c r="G35" s="20">
        <v>24300</v>
      </c>
      <c r="H35" s="17"/>
      <c r="I35" s="20">
        <v>24300</v>
      </c>
      <c r="J35" s="8"/>
    </row>
    <row r="36" spans="1:10" ht="12.75">
      <c r="A36" t="s">
        <v>34</v>
      </c>
      <c r="B36" s="11" t="s">
        <v>35</v>
      </c>
      <c r="F36" s="17"/>
      <c r="G36" s="20">
        <v>5937</v>
      </c>
      <c r="H36" s="17"/>
      <c r="I36" s="20">
        <v>5937</v>
      </c>
      <c r="J36" s="8"/>
    </row>
    <row r="37" spans="1:10" ht="12.75">
      <c r="A37"/>
      <c r="B37" s="11" t="s">
        <v>36</v>
      </c>
      <c r="F37" s="17"/>
      <c r="G37" s="20">
        <v>1574</v>
      </c>
      <c r="H37" s="17"/>
      <c r="I37" s="20">
        <v>1610</v>
      </c>
      <c r="J37" s="8"/>
    </row>
    <row r="38" spans="1:10" ht="12.75">
      <c r="A38"/>
      <c r="B38" s="11" t="s">
        <v>37</v>
      </c>
      <c r="F38" s="18"/>
      <c r="G38" s="26">
        <v>6813</v>
      </c>
      <c r="H38" s="18"/>
      <c r="I38" s="26">
        <v>11077</v>
      </c>
      <c r="J38" s="20"/>
    </row>
    <row r="39" spans="1:10" ht="12.75">
      <c r="A39"/>
      <c r="F39" s="18"/>
      <c r="G39" s="26">
        <v>38624</v>
      </c>
      <c r="H39" s="18"/>
      <c r="I39" s="26">
        <v>42924</v>
      </c>
      <c r="J39" s="20"/>
    </row>
    <row r="40" spans="1:10" ht="12.75">
      <c r="A40"/>
      <c r="F40" s="17"/>
      <c r="G40" s="20"/>
      <c r="H40" s="17"/>
      <c r="I40" s="20"/>
      <c r="J40" s="20"/>
    </row>
    <row r="41" spans="1:10" ht="12.75">
      <c r="A41" s="5" t="s">
        <v>212</v>
      </c>
      <c r="G41" s="8"/>
      <c r="I41" s="8"/>
      <c r="J41" s="8"/>
    </row>
    <row r="42" spans="1:10" ht="12.75">
      <c r="A42" t="s">
        <v>38</v>
      </c>
      <c r="F42" s="18"/>
      <c r="G42" s="26">
        <v>1849</v>
      </c>
      <c r="H42" s="18"/>
      <c r="I42" s="26">
        <v>797</v>
      </c>
      <c r="J42" s="20"/>
    </row>
    <row r="43" spans="1:10" ht="12.75">
      <c r="A43"/>
      <c r="F43" s="18"/>
      <c r="G43" s="26">
        <v>1849</v>
      </c>
      <c r="H43" s="18"/>
      <c r="I43" s="26">
        <v>797</v>
      </c>
      <c r="J43" s="20"/>
    </row>
    <row r="44" spans="1:10" ht="12.75">
      <c r="A44"/>
      <c r="F44" s="17"/>
      <c r="G44" s="20"/>
      <c r="H44" s="17"/>
      <c r="I44" s="20"/>
      <c r="J44" s="20"/>
    </row>
    <row r="45" spans="1:10" ht="12.75">
      <c r="A45" s="5" t="s">
        <v>151</v>
      </c>
      <c r="G45" s="8"/>
      <c r="I45" s="8"/>
      <c r="J45" s="8"/>
    </row>
    <row r="46" spans="1:10" ht="12.75">
      <c r="A46" t="s">
        <v>27</v>
      </c>
      <c r="F46" s="14"/>
      <c r="G46" s="22">
        <v>1499</v>
      </c>
      <c r="H46" s="36"/>
      <c r="I46" s="22">
        <v>2078</v>
      </c>
      <c r="J46" s="20"/>
    </row>
    <row r="47" spans="1:10" ht="12.75">
      <c r="A47" t="s">
        <v>28</v>
      </c>
      <c r="F47" s="15"/>
      <c r="G47" s="23">
        <v>1274</v>
      </c>
      <c r="H47" s="17"/>
      <c r="I47" s="23">
        <v>1887</v>
      </c>
      <c r="J47" s="20"/>
    </row>
    <row r="48" spans="1:10" ht="12.75">
      <c r="A48" t="s">
        <v>116</v>
      </c>
      <c r="F48" s="15"/>
      <c r="G48" s="23">
        <v>860</v>
      </c>
      <c r="H48" s="17"/>
      <c r="I48" s="70" t="s">
        <v>22</v>
      </c>
      <c r="J48" s="20"/>
    </row>
    <row r="49" spans="1:10" ht="12.75">
      <c r="A49" t="s">
        <v>29</v>
      </c>
      <c r="F49" s="15"/>
      <c r="G49" s="23">
        <v>3741</v>
      </c>
      <c r="H49" s="17"/>
      <c r="I49" s="23">
        <v>2393</v>
      </c>
      <c r="J49" s="20"/>
    </row>
    <row r="50" spans="1:10" ht="12.75">
      <c r="A50" t="s">
        <v>158</v>
      </c>
      <c r="F50" s="15"/>
      <c r="G50" s="23">
        <v>469</v>
      </c>
      <c r="H50" s="17"/>
      <c r="I50" s="70" t="s">
        <v>22</v>
      </c>
      <c r="J50" s="20"/>
    </row>
    <row r="51" spans="1:10" ht="12.75">
      <c r="A51" t="s">
        <v>154</v>
      </c>
      <c r="F51" s="16"/>
      <c r="G51" s="66" t="s">
        <v>22</v>
      </c>
      <c r="H51" s="18"/>
      <c r="I51" s="24">
        <v>195</v>
      </c>
      <c r="J51" s="20"/>
    </row>
    <row r="52" spans="1:10" ht="12.75">
      <c r="A52"/>
      <c r="F52" s="18"/>
      <c r="G52" s="26">
        <v>7843</v>
      </c>
      <c r="H52" s="13"/>
      <c r="I52" s="19">
        <v>6553</v>
      </c>
      <c r="J52" s="20"/>
    </row>
    <row r="53" spans="1:10" ht="12.75">
      <c r="A53" s="34" t="s">
        <v>213</v>
      </c>
      <c r="F53" s="13"/>
      <c r="G53" s="19">
        <v>9692</v>
      </c>
      <c r="H53" s="19"/>
      <c r="I53" s="19">
        <v>7350</v>
      </c>
      <c r="J53" s="20"/>
    </row>
    <row r="54" spans="1:10" ht="13.5" thickBot="1">
      <c r="A54" s="5" t="s">
        <v>214</v>
      </c>
      <c r="F54" s="21"/>
      <c r="G54" s="25">
        <v>48316</v>
      </c>
      <c r="H54" s="25"/>
      <c r="I54" s="25">
        <v>50274</v>
      </c>
      <c r="J54" s="20"/>
    </row>
    <row r="55" spans="1:10" ht="13.5" thickTop="1">
      <c r="A55" s="5"/>
      <c r="F55" s="17"/>
      <c r="G55" s="20"/>
      <c r="H55" s="20"/>
      <c r="I55" s="20"/>
      <c r="J55" s="20"/>
    </row>
    <row r="56" spans="1:10" ht="13.5" thickBot="1">
      <c r="A56" t="s">
        <v>215</v>
      </c>
      <c r="F56" s="21"/>
      <c r="G56" s="73">
        <v>0.15894650205761318</v>
      </c>
      <c r="H56" s="21"/>
      <c r="I56" s="73">
        <v>0.17664197530864198</v>
      </c>
      <c r="J56" s="48"/>
    </row>
    <row r="57" spans="1:10" ht="13.5" thickTop="1">
      <c r="A57" s="72"/>
      <c r="F57" s="17"/>
      <c r="G57" s="47"/>
      <c r="H57" s="17"/>
      <c r="I57" s="48"/>
      <c r="J57" s="48"/>
    </row>
    <row r="58" ht="12.75">
      <c r="A58" s="12" t="s">
        <v>226</v>
      </c>
    </row>
    <row r="59" ht="12.75">
      <c r="A59" s="12" t="s">
        <v>274</v>
      </c>
    </row>
  </sheetData>
  <printOptions horizontalCentered="1"/>
  <pageMargins left="0.5" right="0.5" top="0.27" bottom="0.5" header="0.25" footer="0.5"/>
  <pageSetup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K128"/>
  <sheetViews>
    <sheetView workbookViewId="0" topLeftCell="A28">
      <selection activeCell="A51" sqref="A51"/>
    </sheetView>
  </sheetViews>
  <sheetFormatPr defaultColWidth="9.140625" defaultRowHeight="12.75"/>
  <cols>
    <col min="2" max="2" width="12.8515625" style="0" bestFit="1" customWidth="1"/>
    <col min="3" max="3" width="14.00390625" style="0" bestFit="1" customWidth="1"/>
    <col min="4" max="4" width="18.421875" style="0" customWidth="1"/>
    <col min="5" max="6" width="12.8515625" style="0" hidden="1" customWidth="1"/>
    <col min="7" max="7" width="13.8515625" style="0" bestFit="1" customWidth="1"/>
    <col min="8" max="8" width="14.140625" style="0" hidden="1" customWidth="1"/>
    <col min="9" max="9" width="13.140625" style="0" customWidth="1"/>
    <col min="11" max="11" width="11.28125" style="0" bestFit="1" customWidth="1"/>
    <col min="12" max="12" width="8.140625" style="0" customWidth="1"/>
  </cols>
  <sheetData>
    <row r="2" spans="1:2" ht="18.75">
      <c r="A2" s="1" t="s">
        <v>0</v>
      </c>
      <c r="B2" s="2"/>
    </row>
    <row r="3" spans="1:2" ht="15.75">
      <c r="A3" s="2"/>
      <c r="B3" s="3" t="s">
        <v>1</v>
      </c>
    </row>
    <row r="4" spans="1:2" ht="12.75">
      <c r="A4" s="2"/>
      <c r="B4" s="4" t="s">
        <v>2</v>
      </c>
    </row>
    <row r="5" spans="1:2" ht="12.75">
      <c r="A5" s="2"/>
      <c r="B5" s="4"/>
    </row>
    <row r="6" ht="12.75">
      <c r="A6" s="5" t="s">
        <v>192</v>
      </c>
    </row>
    <row r="7" ht="12.75">
      <c r="A7" s="5" t="s">
        <v>246</v>
      </c>
    </row>
    <row r="8" spans="7:9" ht="12.75">
      <c r="G8" s="41" t="s">
        <v>3</v>
      </c>
      <c r="H8" s="41" t="s">
        <v>3</v>
      </c>
      <c r="I8" s="41" t="s">
        <v>242</v>
      </c>
    </row>
    <row r="9" spans="7:9" ht="12.75">
      <c r="G9" s="41">
        <v>2006</v>
      </c>
      <c r="H9" s="41"/>
      <c r="I9" s="41">
        <v>2005</v>
      </c>
    </row>
    <row r="10" spans="7:9" ht="12.75">
      <c r="G10" s="41" t="s">
        <v>245</v>
      </c>
      <c r="H10" s="41" t="s">
        <v>216</v>
      </c>
      <c r="I10" s="41" t="s">
        <v>245</v>
      </c>
    </row>
    <row r="11" spans="7:9" ht="12.75">
      <c r="G11" s="41" t="s">
        <v>46</v>
      </c>
      <c r="H11" s="41" t="s">
        <v>46</v>
      </c>
      <c r="I11" s="41" t="s">
        <v>46</v>
      </c>
    </row>
    <row r="12" spans="7:9" ht="12.75">
      <c r="G12" s="41" t="s">
        <v>191</v>
      </c>
      <c r="H12" s="41" t="s">
        <v>217</v>
      </c>
      <c r="I12" s="41" t="s">
        <v>136</v>
      </c>
    </row>
    <row r="13" spans="7:9" ht="12.75">
      <c r="G13" s="9" t="s">
        <v>6</v>
      </c>
      <c r="H13" s="9"/>
      <c r="I13" s="9" t="s">
        <v>6</v>
      </c>
    </row>
    <row r="14" spans="1:9" ht="12.75">
      <c r="A14" t="s">
        <v>47</v>
      </c>
      <c r="G14" s="29">
        <v>-2779.09879</v>
      </c>
      <c r="H14" s="8"/>
      <c r="I14" s="52">
        <v>-4127</v>
      </c>
    </row>
    <row r="15" spans="1:9" ht="12.75">
      <c r="A15" s="5" t="s">
        <v>118</v>
      </c>
      <c r="G15" s="29"/>
      <c r="H15" s="8"/>
      <c r="I15" s="52"/>
    </row>
    <row r="16" spans="1:9" ht="12.75">
      <c r="A16" t="s">
        <v>202</v>
      </c>
      <c r="G16" s="29">
        <v>2702.63848</v>
      </c>
      <c r="H16" s="8"/>
      <c r="I16" s="64">
        <v>3674</v>
      </c>
    </row>
    <row r="17" spans="1:9" ht="12.75">
      <c r="A17" t="s">
        <v>247</v>
      </c>
      <c r="G17" s="29"/>
      <c r="H17" s="8"/>
      <c r="I17" s="64">
        <v>632</v>
      </c>
    </row>
    <row r="18" spans="1:9" ht="12.75">
      <c r="A18" t="s">
        <v>248</v>
      </c>
      <c r="G18" s="29"/>
      <c r="H18" s="8"/>
      <c r="I18" s="64">
        <v>269</v>
      </c>
    </row>
    <row r="19" spans="1:9" ht="12.75">
      <c r="A19" t="s">
        <v>131</v>
      </c>
      <c r="G19" s="29">
        <v>408.6938900000001</v>
      </c>
      <c r="H19" s="8"/>
      <c r="I19" s="60">
        <v>861</v>
      </c>
    </row>
    <row r="20" spans="1:11" ht="12.75">
      <c r="A20" t="s">
        <v>129</v>
      </c>
      <c r="G20" s="29">
        <v>215.98697000000004</v>
      </c>
      <c r="H20" s="8"/>
      <c r="I20" s="52">
        <v>151</v>
      </c>
      <c r="K20" s="51"/>
    </row>
    <row r="21" spans="1:11" ht="12.75">
      <c r="A21" t="s">
        <v>122</v>
      </c>
      <c r="G21" s="29">
        <v>-6.6796999999999995</v>
      </c>
      <c r="H21" s="8"/>
      <c r="I21" s="60">
        <v>-6</v>
      </c>
      <c r="K21" s="51"/>
    </row>
    <row r="22" spans="1:11" ht="12.75">
      <c r="A22" t="s">
        <v>193</v>
      </c>
      <c r="G22" s="29">
        <v>27</v>
      </c>
      <c r="H22" s="8"/>
      <c r="I22" s="60">
        <v>32</v>
      </c>
      <c r="K22" s="51"/>
    </row>
    <row r="23" spans="1:11" ht="12.75">
      <c r="A23" t="s">
        <v>200</v>
      </c>
      <c r="G23" s="29">
        <v>20</v>
      </c>
      <c r="H23" s="8"/>
      <c r="I23" s="60">
        <v>8</v>
      </c>
      <c r="K23" s="51"/>
    </row>
    <row r="24" spans="1:11" ht="12.75">
      <c r="A24" t="s">
        <v>249</v>
      </c>
      <c r="G24" s="68">
        <v>-9</v>
      </c>
      <c r="H24" s="26"/>
      <c r="I24" s="63">
        <v>-11</v>
      </c>
      <c r="K24" s="51"/>
    </row>
    <row r="25" spans="1:9" ht="12.75">
      <c r="A25" t="s">
        <v>194</v>
      </c>
      <c r="G25" s="29">
        <v>579.5408500000002</v>
      </c>
      <c r="H25" s="8"/>
      <c r="I25" s="52">
        <v>1483</v>
      </c>
    </row>
    <row r="26" spans="7:9" ht="12.75">
      <c r="G26" s="29"/>
      <c r="H26" s="8"/>
      <c r="I26" s="52"/>
    </row>
    <row r="27" spans="1:9" ht="12.75">
      <c r="A27" s="5" t="s">
        <v>48</v>
      </c>
      <c r="G27" s="29"/>
      <c r="H27" s="8"/>
      <c r="I27" s="52"/>
    </row>
    <row r="28" spans="1:9" ht="12.75">
      <c r="A28" t="s">
        <v>49</v>
      </c>
      <c r="D28" t="s">
        <v>195</v>
      </c>
      <c r="G28" s="29">
        <v>-540</v>
      </c>
      <c r="H28" s="8"/>
      <c r="I28" s="52">
        <v>-3201</v>
      </c>
    </row>
    <row r="29" spans="1:9" ht="12.75">
      <c r="A29" t="s">
        <v>50</v>
      </c>
      <c r="D29" t="s">
        <v>140</v>
      </c>
      <c r="G29" s="29">
        <v>-283</v>
      </c>
      <c r="H29" s="8"/>
      <c r="I29" s="52">
        <v>4570</v>
      </c>
    </row>
    <row r="30" spans="1:9" ht="12.75">
      <c r="A30" t="s">
        <v>51</v>
      </c>
      <c r="D30" t="s">
        <v>196</v>
      </c>
      <c r="G30" s="31">
        <v>-332</v>
      </c>
      <c r="H30" s="8"/>
      <c r="I30" s="53">
        <v>-845</v>
      </c>
    </row>
    <row r="31" spans="7:9" ht="12.75">
      <c r="G31" s="29"/>
      <c r="H31" s="8"/>
      <c r="I31" s="52"/>
    </row>
    <row r="32" spans="1:9" ht="12.75">
      <c r="A32" t="s">
        <v>280</v>
      </c>
      <c r="G32" s="29">
        <v>-575</v>
      </c>
      <c r="H32" s="29">
        <v>0</v>
      </c>
      <c r="I32" s="29">
        <v>2007</v>
      </c>
    </row>
    <row r="33" spans="1:9" ht="12.75">
      <c r="A33" t="s">
        <v>250</v>
      </c>
      <c r="G33" s="29"/>
      <c r="H33" s="29"/>
      <c r="I33" s="29">
        <v>219</v>
      </c>
    </row>
    <row r="34" spans="1:9" ht="12.75">
      <c r="A34" t="s">
        <v>117</v>
      </c>
      <c r="G34" s="31">
        <v>-373</v>
      </c>
      <c r="H34" s="8"/>
      <c r="I34" s="75">
        <v>-172</v>
      </c>
    </row>
    <row r="35" spans="1:9" ht="12.75">
      <c r="A35" s="5"/>
      <c r="G35" s="29"/>
      <c r="H35" s="8"/>
      <c r="I35" s="52"/>
    </row>
    <row r="36" spans="1:9" ht="12.75">
      <c r="A36" s="5" t="s">
        <v>281</v>
      </c>
      <c r="G36" s="29">
        <v>-948</v>
      </c>
      <c r="H36" s="8"/>
      <c r="I36" s="52">
        <v>2054</v>
      </c>
    </row>
    <row r="37" spans="7:9" ht="10.5" customHeight="1">
      <c r="G37" s="29"/>
      <c r="H37" s="8"/>
      <c r="I37" s="52"/>
    </row>
    <row r="38" spans="1:9" ht="12.75">
      <c r="A38" s="5" t="s">
        <v>52</v>
      </c>
      <c r="G38" s="29"/>
      <c r="H38" s="8"/>
      <c r="I38" s="52"/>
    </row>
    <row r="39" spans="1:9" ht="12.75">
      <c r="A39" t="s">
        <v>53</v>
      </c>
      <c r="G39" s="29">
        <v>6.6796999999999995</v>
      </c>
      <c r="H39" s="8"/>
      <c r="I39" s="52">
        <v>6</v>
      </c>
    </row>
    <row r="40" spans="1:9" ht="12.75">
      <c r="A40" t="s">
        <v>54</v>
      </c>
      <c r="G40" s="29">
        <v>-476</v>
      </c>
      <c r="H40" s="8"/>
      <c r="I40" s="52">
        <v>-2165</v>
      </c>
    </row>
    <row r="41" spans="1:9" ht="12.75">
      <c r="A41" t="s">
        <v>222</v>
      </c>
      <c r="G41" s="29">
        <v>10</v>
      </c>
      <c r="H41" s="8"/>
      <c r="I41" s="52">
        <v>11</v>
      </c>
    </row>
    <row r="42" spans="1:9" ht="12.75">
      <c r="A42" t="s">
        <v>124</v>
      </c>
      <c r="G42" s="61" t="s">
        <v>22</v>
      </c>
      <c r="H42" s="8"/>
      <c r="I42" s="52">
        <v>-847</v>
      </c>
    </row>
    <row r="43" spans="1:9" ht="12.75">
      <c r="A43" t="s">
        <v>197</v>
      </c>
      <c r="G43" s="32">
        <v>-459.3203</v>
      </c>
      <c r="H43" s="32">
        <v>0</v>
      </c>
      <c r="I43" s="32">
        <v>-2995</v>
      </c>
    </row>
    <row r="44" spans="7:9" ht="10.5" customHeight="1">
      <c r="G44" s="29"/>
      <c r="H44" s="8"/>
      <c r="I44" s="52"/>
    </row>
    <row r="45" spans="1:9" ht="12.75">
      <c r="A45" s="5" t="s">
        <v>55</v>
      </c>
      <c r="G45" s="29"/>
      <c r="H45" s="8"/>
      <c r="I45" s="52"/>
    </row>
    <row r="46" spans="1:9" ht="12.75">
      <c r="A46" s="5"/>
      <c r="B46" t="s">
        <v>223</v>
      </c>
      <c r="G46" s="61" t="s">
        <v>22</v>
      </c>
      <c r="H46" s="8"/>
      <c r="I46" s="52">
        <v>-1215</v>
      </c>
    </row>
    <row r="47" spans="1:9" ht="12.75">
      <c r="A47" s="5"/>
      <c r="B47" t="s">
        <v>127</v>
      </c>
      <c r="G47" s="33">
        <v>1348</v>
      </c>
      <c r="H47" s="8"/>
      <c r="I47" s="60">
        <v>1341</v>
      </c>
    </row>
    <row r="48" spans="2:9" ht="12.75">
      <c r="B48" t="s">
        <v>128</v>
      </c>
      <c r="G48" s="33">
        <v>-195</v>
      </c>
      <c r="H48" s="8"/>
      <c r="I48" s="52">
        <v>-927</v>
      </c>
    </row>
    <row r="49" spans="2:9" ht="12.75">
      <c r="B49" t="s">
        <v>251</v>
      </c>
      <c r="G49" s="33"/>
      <c r="H49" s="8"/>
      <c r="I49" s="52">
        <v>-245</v>
      </c>
    </row>
    <row r="50" spans="2:9" ht="12.75">
      <c r="B50" t="s">
        <v>123</v>
      </c>
      <c r="G50" s="29">
        <v>-215.98697000000004</v>
      </c>
      <c r="H50" s="8"/>
      <c r="I50" s="52">
        <v>-151</v>
      </c>
    </row>
    <row r="51" spans="1:9" ht="12.75">
      <c r="A51" t="s">
        <v>282</v>
      </c>
      <c r="G51" s="32">
        <v>937.01303</v>
      </c>
      <c r="H51" s="32">
        <v>0</v>
      </c>
      <c r="I51" s="32">
        <v>-1197</v>
      </c>
    </row>
    <row r="52" spans="7:9" ht="10.5" customHeight="1">
      <c r="G52" s="59"/>
      <c r="H52" s="8"/>
      <c r="I52" s="58"/>
    </row>
    <row r="53" spans="1:9" ht="12.75">
      <c r="A53" t="s">
        <v>56</v>
      </c>
      <c r="G53" s="52">
        <v>-470.3072699999999</v>
      </c>
      <c r="H53" s="8"/>
      <c r="I53" s="52">
        <v>-2138</v>
      </c>
    </row>
    <row r="54" spans="7:9" ht="12.75">
      <c r="G54" s="29"/>
      <c r="H54" s="8"/>
      <c r="I54" s="52"/>
    </row>
    <row r="55" spans="1:9" ht="12.75">
      <c r="A55" t="s">
        <v>57</v>
      </c>
      <c r="G55" s="29">
        <v>1960</v>
      </c>
      <c r="H55" s="8"/>
      <c r="I55" s="52">
        <v>4098</v>
      </c>
    </row>
    <row r="56" spans="7:9" ht="12.75">
      <c r="G56" s="29"/>
      <c r="H56" s="8"/>
      <c r="I56" s="52"/>
    </row>
    <row r="57" spans="1:9" ht="13.5" thickBot="1">
      <c r="A57" t="s">
        <v>58</v>
      </c>
      <c r="G57" s="46">
        <v>1489.6927300000002</v>
      </c>
      <c r="H57" s="46">
        <v>0</v>
      </c>
      <c r="I57" s="46">
        <v>1960</v>
      </c>
    </row>
    <row r="58" ht="10.5" customHeight="1" thickTop="1"/>
    <row r="59" ht="12.75">
      <c r="A59" s="5" t="s">
        <v>227</v>
      </c>
    </row>
    <row r="60" ht="12.75">
      <c r="A60" s="5" t="s">
        <v>276</v>
      </c>
    </row>
    <row r="62" spans="3:5" ht="12.75">
      <c r="C62" s="50"/>
      <c r="D62" s="50"/>
      <c r="E62" s="50"/>
    </row>
    <row r="63" spans="3:5" ht="12.75">
      <c r="C63" s="50"/>
      <c r="D63" s="50"/>
      <c r="E63" s="50"/>
    </row>
    <row r="64" spans="3:5" ht="12.75">
      <c r="C64" s="50"/>
      <c r="D64" s="50"/>
      <c r="E64" s="50"/>
    </row>
    <row r="65" spans="3:5" ht="12.75">
      <c r="C65" s="50"/>
      <c r="D65" s="50"/>
      <c r="E65" s="50"/>
    </row>
    <row r="66" spans="3:5" ht="12.75">
      <c r="C66" s="50"/>
      <c r="D66" s="50"/>
      <c r="E66" s="50"/>
    </row>
    <row r="67" spans="3:5" ht="12.75">
      <c r="C67" s="50"/>
      <c r="D67" s="50"/>
      <c r="E67" s="50"/>
    </row>
    <row r="68" spans="3:5" ht="12.75">
      <c r="C68" s="50"/>
      <c r="D68" s="50"/>
      <c r="E68" s="50"/>
    </row>
    <row r="69" spans="3:5" ht="12.75">
      <c r="C69" s="50"/>
      <c r="D69" s="50"/>
      <c r="E69" s="50"/>
    </row>
    <row r="70" spans="3:5" ht="12.75">
      <c r="C70" s="50"/>
      <c r="D70" s="50"/>
      <c r="E70" s="50"/>
    </row>
    <row r="71" spans="3:5" ht="12.75"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50"/>
      <c r="D77" s="50"/>
      <c r="E77" s="50"/>
    </row>
    <row r="78" spans="3:5" ht="12.75">
      <c r="C78" s="50"/>
      <c r="D78" s="50"/>
      <c r="E78" s="50"/>
    </row>
    <row r="79" spans="3:5" ht="12.75">
      <c r="C79" s="50"/>
      <c r="D79" s="50"/>
      <c r="E79" s="50"/>
    </row>
    <row r="80" spans="3:5" ht="12.75">
      <c r="C80" s="50"/>
      <c r="D80" s="50"/>
      <c r="E80" s="50"/>
    </row>
    <row r="81" spans="3:5" ht="12.75">
      <c r="C81" s="50"/>
      <c r="D81" s="50"/>
      <c r="E81" s="50"/>
    </row>
    <row r="82" spans="3:5" ht="12.75">
      <c r="C82" s="50"/>
      <c r="D82" s="50"/>
      <c r="E82" s="50"/>
    </row>
    <row r="83" spans="3:5" ht="12.75">
      <c r="C83" s="50"/>
      <c r="D83" s="50"/>
      <c r="E83" s="50"/>
    </row>
    <row r="84" spans="3:5" ht="12.75">
      <c r="C84" s="50"/>
      <c r="D84" s="50"/>
      <c r="E84" s="50"/>
    </row>
    <row r="85" spans="3:5" ht="12.75">
      <c r="C85" s="50"/>
      <c r="D85" s="50"/>
      <c r="E85" s="50"/>
    </row>
    <row r="86" spans="3:5" ht="12.75">
      <c r="C86" s="50"/>
      <c r="D86" s="50"/>
      <c r="E86" s="50"/>
    </row>
    <row r="87" spans="3:5" ht="12.75">
      <c r="C87" s="50"/>
      <c r="D87" s="50"/>
      <c r="E87" s="50"/>
    </row>
    <row r="88" spans="3:5" ht="12.75">
      <c r="C88" s="50"/>
      <c r="D88" s="50"/>
      <c r="E88" s="50"/>
    </row>
    <row r="89" spans="3:5" ht="12.75">
      <c r="C89" s="50"/>
      <c r="D89" s="50"/>
      <c r="E89" s="50"/>
    </row>
    <row r="90" spans="3:5" ht="12.75">
      <c r="C90" s="50"/>
      <c r="D90" s="50"/>
      <c r="E90" s="50"/>
    </row>
    <row r="91" spans="3:5" ht="12.75">
      <c r="C91" s="50"/>
      <c r="D91" s="50"/>
      <c r="E91" s="50"/>
    </row>
    <row r="92" spans="3:5" ht="12.75">
      <c r="C92" s="50"/>
      <c r="D92" s="50"/>
      <c r="E92" s="50"/>
    </row>
    <row r="93" spans="3:5" ht="12.75">
      <c r="C93" s="50"/>
      <c r="D93" s="50"/>
      <c r="E93" s="50"/>
    </row>
    <row r="94" spans="3:5" ht="12.75">
      <c r="C94" s="50"/>
      <c r="D94" s="50"/>
      <c r="E94" s="50"/>
    </row>
    <row r="95" spans="3:5" ht="12.75">
      <c r="C95" s="50"/>
      <c r="D95" s="50"/>
      <c r="E95" s="50"/>
    </row>
    <row r="96" spans="3:5" ht="12.75">
      <c r="C96" s="50"/>
      <c r="D96" s="50"/>
      <c r="E96" s="50"/>
    </row>
    <row r="97" spans="3:5" ht="12.75">
      <c r="C97" s="50"/>
      <c r="D97" s="50"/>
      <c r="E97" s="50"/>
    </row>
    <row r="98" spans="3:5" ht="12.75">
      <c r="C98" s="50"/>
      <c r="D98" s="50"/>
      <c r="E98" s="50"/>
    </row>
    <row r="99" spans="3:5" ht="12.75">
      <c r="C99" s="50"/>
      <c r="D99" s="50"/>
      <c r="E99" s="50"/>
    </row>
    <row r="100" spans="3:5" ht="12.75">
      <c r="C100" s="50"/>
      <c r="D100" s="50"/>
      <c r="E100" s="50"/>
    </row>
    <row r="101" spans="3:5" ht="12.75">
      <c r="C101" s="50"/>
      <c r="D101" s="50"/>
      <c r="E101" s="50"/>
    </row>
    <row r="102" spans="3:5" ht="12.75">
      <c r="C102" s="50"/>
      <c r="D102" s="50"/>
      <c r="E102" s="50"/>
    </row>
    <row r="103" spans="3:5" ht="12.75">
      <c r="C103" s="50"/>
      <c r="D103" s="50"/>
      <c r="E103" s="50"/>
    </row>
    <row r="104" spans="3:5" ht="12.75">
      <c r="C104" s="50"/>
      <c r="D104" s="50"/>
      <c r="E104" s="50"/>
    </row>
    <row r="105" spans="3:5" ht="12.75">
      <c r="C105" s="50"/>
      <c r="D105" s="50"/>
      <c r="E105" s="50"/>
    </row>
    <row r="106" spans="3:5" ht="12.75">
      <c r="C106" s="50"/>
      <c r="D106" s="50"/>
      <c r="E106" s="50"/>
    </row>
    <row r="107" spans="3:5" ht="12.75">
      <c r="C107" s="50"/>
      <c r="D107" s="50"/>
      <c r="E107" s="50"/>
    </row>
    <row r="108" spans="3:5" ht="12.75">
      <c r="C108" s="50"/>
      <c r="D108" s="50"/>
      <c r="E108" s="50"/>
    </row>
    <row r="109" spans="3:5" ht="12.75">
      <c r="C109" s="50"/>
      <c r="D109" s="50"/>
      <c r="E109" s="50"/>
    </row>
    <row r="110" spans="3:5" ht="12.75">
      <c r="C110" s="50"/>
      <c r="D110" s="50"/>
      <c r="E110" s="50"/>
    </row>
    <row r="111" spans="3:5" ht="12.75">
      <c r="C111" s="50"/>
      <c r="D111" s="50"/>
      <c r="E111" s="50"/>
    </row>
    <row r="112" spans="3:5" ht="12.75">
      <c r="C112" s="50"/>
      <c r="D112" s="50"/>
      <c r="E112" s="50"/>
    </row>
    <row r="113" spans="3:5" ht="12.75">
      <c r="C113" s="50"/>
      <c r="D113" s="50"/>
      <c r="E113" s="50"/>
    </row>
    <row r="114" spans="3:5" ht="12.75">
      <c r="C114" s="50"/>
      <c r="D114" s="50"/>
      <c r="E114" s="50"/>
    </row>
    <row r="115" spans="3:5" ht="12.75">
      <c r="C115" s="50"/>
      <c r="D115" s="50"/>
      <c r="E115" s="50"/>
    </row>
    <row r="116" spans="3:5" ht="12.75">
      <c r="C116" s="50"/>
      <c r="D116" s="50"/>
      <c r="E116" s="50"/>
    </row>
    <row r="117" spans="3:5" ht="12.75">
      <c r="C117" s="50"/>
      <c r="D117" s="50"/>
      <c r="E117" s="50"/>
    </row>
    <row r="118" spans="3:5" ht="12.75">
      <c r="C118" s="50"/>
      <c r="D118" s="50"/>
      <c r="E118" s="50"/>
    </row>
    <row r="119" spans="3:5" ht="12.75">
      <c r="C119" s="50"/>
      <c r="D119" s="50"/>
      <c r="E119" s="50"/>
    </row>
    <row r="120" spans="3:5" ht="12.75">
      <c r="C120" s="50"/>
      <c r="D120" s="50"/>
      <c r="E120" s="50"/>
    </row>
    <row r="121" spans="3:5" ht="12.75">
      <c r="C121" s="50"/>
      <c r="D121" s="50"/>
      <c r="E121" s="50"/>
    </row>
    <row r="122" spans="3:5" ht="12.75">
      <c r="C122" s="50"/>
      <c r="D122" s="50"/>
      <c r="E122" s="50"/>
    </row>
    <row r="123" spans="3:5" ht="12.75">
      <c r="C123" s="50"/>
      <c r="D123" s="50"/>
      <c r="E123" s="50"/>
    </row>
    <row r="124" spans="3:5" ht="12.75">
      <c r="C124" s="50"/>
      <c r="D124" s="50"/>
      <c r="E124" s="50"/>
    </row>
    <row r="125" spans="3:5" ht="12.75">
      <c r="C125" s="50"/>
      <c r="D125" s="50"/>
      <c r="E125" s="50"/>
    </row>
    <row r="126" spans="3:5" ht="12.75">
      <c r="C126" s="50"/>
      <c r="D126" s="50"/>
      <c r="E126" s="50"/>
    </row>
    <row r="127" spans="3:5" ht="12.75">
      <c r="C127" s="50"/>
      <c r="D127" s="50"/>
      <c r="E127" s="50"/>
    </row>
    <row r="128" spans="3:5" ht="12.75">
      <c r="C128" s="50"/>
      <c r="D128" s="50"/>
      <c r="E128" s="50"/>
    </row>
  </sheetData>
  <printOptions horizontalCentered="1"/>
  <pageMargins left="0.5" right="0.5" top="0.17" bottom="0.17" header="0.17" footer="0.17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4:J42"/>
  <sheetViews>
    <sheetView workbookViewId="0" topLeftCell="A1">
      <selection activeCell="B21" sqref="B21"/>
    </sheetView>
  </sheetViews>
  <sheetFormatPr defaultColWidth="9.140625" defaultRowHeight="12.75"/>
  <cols>
    <col min="6" max="6" width="10.7109375" style="0" customWidth="1"/>
    <col min="7" max="8" width="10.421875" style="0" customWidth="1"/>
    <col min="9" max="9" width="10.00390625" style="0" bestFit="1" customWidth="1"/>
    <col min="10" max="10" width="10.28125" style="0" bestFit="1" customWidth="1"/>
  </cols>
  <sheetData>
    <row r="4" spans="2:3" ht="18.75">
      <c r="B4" s="1" t="s">
        <v>0</v>
      </c>
      <c r="C4" s="2"/>
    </row>
    <row r="5" spans="2:9" ht="15.75">
      <c r="B5" s="2"/>
      <c r="C5" s="3" t="s">
        <v>1</v>
      </c>
      <c r="I5" t="s">
        <v>130</v>
      </c>
    </row>
    <row r="6" spans="2:3" ht="12.75">
      <c r="B6" s="2"/>
      <c r="C6" s="4" t="s">
        <v>2</v>
      </c>
    </row>
    <row r="8" ht="12.75">
      <c r="B8" s="5" t="s">
        <v>203</v>
      </c>
    </row>
    <row r="9" ht="12.75">
      <c r="B9" s="5" t="s">
        <v>252</v>
      </c>
    </row>
    <row r="10" spans="9:10" ht="12.75">
      <c r="I10" s="92" t="s">
        <v>3</v>
      </c>
      <c r="J10" s="92"/>
    </row>
    <row r="11" spans="6:10" ht="12.75">
      <c r="F11" s="10" t="s">
        <v>177</v>
      </c>
      <c r="G11" s="9"/>
      <c r="H11" s="9"/>
      <c r="I11" s="9"/>
      <c r="J11" s="9"/>
    </row>
    <row r="12" spans="6:10" ht="12.75">
      <c r="F12" s="9" t="s">
        <v>39</v>
      </c>
      <c r="G12" s="9" t="s">
        <v>178</v>
      </c>
      <c r="H12" s="9" t="s">
        <v>179</v>
      </c>
      <c r="I12" s="9" t="s">
        <v>42</v>
      </c>
      <c r="J12" s="9" t="s">
        <v>44</v>
      </c>
    </row>
    <row r="13" spans="6:10" ht="12.75">
      <c r="F13" s="28" t="s">
        <v>40</v>
      </c>
      <c r="G13" s="28" t="s">
        <v>180</v>
      </c>
      <c r="H13" s="28" t="s">
        <v>41</v>
      </c>
      <c r="I13" s="28" t="s">
        <v>43</v>
      </c>
      <c r="J13" s="28"/>
    </row>
    <row r="14" spans="6:10" ht="12.75"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</row>
    <row r="15" ht="12.75">
      <c r="B15" s="7" t="s">
        <v>253</v>
      </c>
    </row>
    <row r="17" spans="2:10" ht="12.75">
      <c r="B17" t="s">
        <v>181</v>
      </c>
      <c r="F17" s="8">
        <v>24300</v>
      </c>
      <c r="G17" s="8">
        <v>5937</v>
      </c>
      <c r="H17" s="8">
        <v>1610</v>
      </c>
      <c r="I17" s="8">
        <v>11077</v>
      </c>
      <c r="J17" s="8">
        <v>42924</v>
      </c>
    </row>
    <row r="18" spans="6:10" ht="12.75">
      <c r="F18" s="8"/>
      <c r="G18" s="8"/>
      <c r="H18" s="8"/>
      <c r="I18" s="8"/>
      <c r="J18" s="8"/>
    </row>
    <row r="19" spans="2:10" ht="12.75">
      <c r="B19" t="s">
        <v>270</v>
      </c>
      <c r="F19" s="8"/>
      <c r="G19" s="8"/>
      <c r="H19" s="52">
        <v>-36</v>
      </c>
      <c r="I19" s="52">
        <v>36</v>
      </c>
      <c r="J19" s="8"/>
    </row>
    <row r="20" spans="6:10" ht="12.75">
      <c r="F20" s="8"/>
      <c r="G20" s="8"/>
      <c r="H20" s="8"/>
      <c r="I20" s="8"/>
      <c r="J20" s="8"/>
    </row>
    <row r="21" spans="2:10" ht="12.75">
      <c r="B21" s="34" t="s">
        <v>283</v>
      </c>
      <c r="F21" s="35" t="s">
        <v>22</v>
      </c>
      <c r="G21" s="35" t="s">
        <v>22</v>
      </c>
      <c r="H21" s="35" t="s">
        <v>22</v>
      </c>
      <c r="I21" s="29">
        <v>-4300.09879</v>
      </c>
      <c r="J21" s="29">
        <v>-4300.09879</v>
      </c>
    </row>
    <row r="22" spans="2:10" ht="12.75">
      <c r="B22" t="s">
        <v>45</v>
      </c>
      <c r="F22" s="35"/>
      <c r="G22" s="35"/>
      <c r="H22" s="35"/>
      <c r="I22" s="29"/>
      <c r="J22" s="8"/>
    </row>
    <row r="23" spans="6:10" ht="12.75">
      <c r="F23" s="8"/>
      <c r="G23" s="8"/>
      <c r="H23" s="8"/>
      <c r="I23" s="29"/>
      <c r="J23" s="8"/>
    </row>
    <row r="24" spans="2:10" ht="13.5" thickBot="1">
      <c r="B24" t="s">
        <v>254</v>
      </c>
      <c r="F24" s="25">
        <v>24300</v>
      </c>
      <c r="G24" s="25">
        <v>5937</v>
      </c>
      <c r="H24" s="25">
        <f>SUM(H17:H23)</f>
        <v>1574</v>
      </c>
      <c r="I24" s="25">
        <f>SUM(I17:I23)</f>
        <v>6812.90121</v>
      </c>
      <c r="J24" s="25">
        <v>38623.901209999996</v>
      </c>
    </row>
    <row r="25" spans="6:10" ht="13.5" thickTop="1">
      <c r="F25" s="8"/>
      <c r="G25" s="8"/>
      <c r="H25" s="8"/>
      <c r="I25" s="8"/>
      <c r="J25" s="8"/>
    </row>
    <row r="26" spans="6:10" ht="12.75">
      <c r="F26" s="8"/>
      <c r="G26" s="8"/>
      <c r="H26" s="8"/>
      <c r="I26" s="8"/>
      <c r="J26" s="8"/>
    </row>
    <row r="27" spans="2:10" ht="12.75">
      <c r="B27" s="7" t="s">
        <v>255</v>
      </c>
      <c r="F27" s="8"/>
      <c r="G27" s="8"/>
      <c r="H27" s="8"/>
      <c r="I27" s="8"/>
      <c r="J27" s="8"/>
    </row>
    <row r="28" spans="6:10" ht="12.75">
      <c r="F28" s="8"/>
      <c r="G28" s="8"/>
      <c r="H28" s="8"/>
      <c r="I28" s="8"/>
      <c r="J28" s="8"/>
    </row>
    <row r="29" spans="2:10" ht="12.75">
      <c r="B29" t="s">
        <v>182</v>
      </c>
      <c r="F29" s="8">
        <v>24300</v>
      </c>
      <c r="G29" s="8">
        <v>5937</v>
      </c>
      <c r="H29" s="8">
        <v>1645</v>
      </c>
      <c r="I29" s="8">
        <v>16440</v>
      </c>
      <c r="J29" s="52">
        <v>48322</v>
      </c>
    </row>
    <row r="30" spans="6:10" ht="12.75">
      <c r="F30" s="8"/>
      <c r="G30" s="8"/>
      <c r="H30" s="8"/>
      <c r="I30" s="8"/>
      <c r="J30" s="52"/>
    </row>
    <row r="31" spans="2:10" ht="12.75">
      <c r="B31" t="s">
        <v>270</v>
      </c>
      <c r="F31" s="8"/>
      <c r="G31" s="8"/>
      <c r="H31" s="52">
        <v>-35</v>
      </c>
      <c r="I31" s="52">
        <v>35</v>
      </c>
      <c r="J31" s="52">
        <v>0</v>
      </c>
    </row>
    <row r="32" spans="6:10" ht="12.75">
      <c r="F32" s="8"/>
      <c r="G32" s="8"/>
      <c r="H32" s="8"/>
      <c r="I32" s="8"/>
      <c r="J32" s="52"/>
    </row>
    <row r="33" spans="2:10" ht="12.75">
      <c r="B33" t="s">
        <v>271</v>
      </c>
      <c r="F33" s="8"/>
      <c r="G33" s="8"/>
      <c r="H33" s="8"/>
      <c r="I33" s="52">
        <v>-4183</v>
      </c>
      <c r="J33" s="52">
        <v>-4183</v>
      </c>
    </row>
    <row r="34" spans="2:10" ht="12.75">
      <c r="B34" t="s">
        <v>45</v>
      </c>
      <c r="F34" s="8"/>
      <c r="G34" s="8"/>
      <c r="H34" s="8"/>
      <c r="I34" s="52"/>
      <c r="J34" s="52"/>
    </row>
    <row r="35" spans="6:10" ht="12.75">
      <c r="F35" s="8"/>
      <c r="G35" s="8"/>
      <c r="H35" s="8"/>
      <c r="I35" s="52"/>
      <c r="J35" s="52"/>
    </row>
    <row r="36" spans="2:10" ht="12.75">
      <c r="B36" t="s">
        <v>224</v>
      </c>
      <c r="F36" s="8"/>
      <c r="G36" s="8"/>
      <c r="H36" s="8"/>
      <c r="I36" s="52">
        <v>-1215</v>
      </c>
      <c r="J36" s="52">
        <v>-1215</v>
      </c>
    </row>
    <row r="37" spans="6:10" ht="12.75">
      <c r="F37" s="8"/>
      <c r="G37" s="8"/>
      <c r="H37" s="8"/>
      <c r="I37" s="8"/>
      <c r="J37" s="8"/>
    </row>
    <row r="38" spans="2:10" ht="13.5" thickBot="1">
      <c r="B38" t="s">
        <v>256</v>
      </c>
      <c r="F38" s="25">
        <v>24300</v>
      </c>
      <c r="G38" s="25">
        <v>5937</v>
      </c>
      <c r="H38" s="25">
        <v>1610</v>
      </c>
      <c r="I38" s="25">
        <v>11077</v>
      </c>
      <c r="J38" s="25">
        <v>42924</v>
      </c>
    </row>
    <row r="39" ht="13.5" thickTop="1"/>
    <row r="41" ht="12.75">
      <c r="B41" s="5" t="s">
        <v>204</v>
      </c>
    </row>
    <row r="42" ht="12.75">
      <c r="B42" s="5" t="s">
        <v>277</v>
      </c>
    </row>
  </sheetData>
  <mergeCells count="1">
    <mergeCell ref="I10:J10"/>
  </mergeCells>
  <printOptions/>
  <pageMargins left="0.27" right="0.2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4:J222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9.00390625" style="0" customWidth="1"/>
    <col min="2" max="2" width="9.8515625" style="0" customWidth="1"/>
    <col min="3" max="3" width="10.28125" style="0" customWidth="1"/>
    <col min="4" max="5" width="9.8515625" style="0" customWidth="1"/>
    <col min="6" max="7" width="9.00390625" style="0" customWidth="1"/>
    <col min="8" max="8" width="8.57421875" style="0" customWidth="1"/>
    <col min="9" max="9" width="9.00390625" style="0" customWidth="1"/>
    <col min="10" max="10" width="11.421875" style="0" customWidth="1"/>
  </cols>
  <sheetData>
    <row r="4" spans="3:4" ht="18.75">
      <c r="C4" s="1" t="s">
        <v>0</v>
      </c>
      <c r="D4" s="2"/>
    </row>
    <row r="5" spans="3:4" ht="15.75">
      <c r="C5" s="2"/>
      <c r="D5" s="3" t="s">
        <v>1</v>
      </c>
    </row>
    <row r="6" spans="3:4" ht="12.75">
      <c r="C6" s="2"/>
      <c r="D6" s="4" t="s">
        <v>2</v>
      </c>
    </row>
    <row r="8" ht="15.75">
      <c r="A8" s="30" t="s">
        <v>257</v>
      </c>
    </row>
    <row r="9" ht="12.75">
      <c r="A9" s="34"/>
    </row>
    <row r="10" ht="12.75">
      <c r="A10" s="7" t="s">
        <v>80</v>
      </c>
    </row>
    <row r="12" ht="12.75">
      <c r="A12" s="6" t="s">
        <v>159</v>
      </c>
    </row>
    <row r="13" ht="12.75">
      <c r="A13" t="s">
        <v>160</v>
      </c>
    </row>
    <row r="14" ht="12.75">
      <c r="A14" t="s">
        <v>205</v>
      </c>
    </row>
    <row r="15" ht="12.75">
      <c r="A15" t="s">
        <v>206</v>
      </c>
    </row>
    <row r="18" ht="12.75">
      <c r="A18" t="s">
        <v>161</v>
      </c>
    </row>
    <row r="19" ht="12.75">
      <c r="A19" t="s">
        <v>162</v>
      </c>
    </row>
    <row r="21" ht="12.75">
      <c r="A21" t="s">
        <v>163</v>
      </c>
    </row>
    <row r="22" ht="12.75">
      <c r="A22" t="s">
        <v>164</v>
      </c>
    </row>
    <row r="23" ht="12.75">
      <c r="A23" t="s">
        <v>165</v>
      </c>
    </row>
    <row r="24" ht="12.75">
      <c r="A24" t="s">
        <v>166</v>
      </c>
    </row>
    <row r="26" ht="12.75">
      <c r="A26" t="s">
        <v>183</v>
      </c>
    </row>
    <row r="27" ht="12.75">
      <c r="A27" t="s">
        <v>167</v>
      </c>
    </row>
    <row r="28" ht="12.75">
      <c r="A28" t="s">
        <v>184</v>
      </c>
    </row>
    <row r="29" ht="12.75">
      <c r="A29" t="s">
        <v>168</v>
      </c>
    </row>
    <row r="30" ht="12.75">
      <c r="A30" t="s">
        <v>169</v>
      </c>
    </row>
    <row r="31" ht="12.75">
      <c r="A31" t="s">
        <v>170</v>
      </c>
    </row>
    <row r="32" ht="12.75">
      <c r="A32" t="s">
        <v>185</v>
      </c>
    </row>
    <row r="33" ht="12.75">
      <c r="A33" t="s">
        <v>171</v>
      </c>
    </row>
    <row r="34" ht="12.75">
      <c r="A34" t="s">
        <v>186</v>
      </c>
    </row>
    <row r="35" ht="12.75">
      <c r="A35" t="s">
        <v>172</v>
      </c>
    </row>
    <row r="36" spans="1:6" ht="12.75">
      <c r="A36" t="s">
        <v>173</v>
      </c>
      <c r="F36" s="9"/>
    </row>
    <row r="37" spans="1:6" ht="12.75">
      <c r="A37" t="s">
        <v>174</v>
      </c>
      <c r="B37" s="11"/>
      <c r="F37" s="35"/>
    </row>
    <row r="38" spans="1:6" ht="12.75">
      <c r="A38" t="s">
        <v>187</v>
      </c>
      <c r="B38" s="11"/>
      <c r="F38" s="35"/>
    </row>
    <row r="39" spans="1:6" ht="12.75">
      <c r="A39" t="s">
        <v>130</v>
      </c>
      <c r="F39" s="35"/>
    </row>
    <row r="40" ht="12.75">
      <c r="A40" t="s">
        <v>188</v>
      </c>
    </row>
    <row r="41" ht="12.75">
      <c r="A41" t="s">
        <v>189</v>
      </c>
    </row>
    <row r="44" ht="12.75">
      <c r="A44" s="6" t="s">
        <v>175</v>
      </c>
    </row>
    <row r="45" ht="12.75">
      <c r="A45" t="s">
        <v>59</v>
      </c>
    </row>
    <row r="47" ht="12.75">
      <c r="A47" s="6" t="s">
        <v>60</v>
      </c>
    </row>
    <row r="48" ht="12.75">
      <c r="A48" t="s">
        <v>61</v>
      </c>
    </row>
    <row r="50" ht="12.75">
      <c r="A50" s="6" t="s">
        <v>62</v>
      </c>
    </row>
    <row r="51" ht="12.75">
      <c r="A51" t="s">
        <v>63</v>
      </c>
    </row>
    <row r="53" ht="12.75">
      <c r="A53" s="6" t="s">
        <v>64</v>
      </c>
    </row>
    <row r="54" ht="12.75">
      <c r="A54" t="s">
        <v>134</v>
      </c>
    </row>
    <row r="57" ht="12.75">
      <c r="A57" s="6" t="s">
        <v>65</v>
      </c>
    </row>
    <row r="58" ht="12.75">
      <c r="A58" t="s">
        <v>79</v>
      </c>
    </row>
    <row r="59" ht="12.75">
      <c r="A59" t="s">
        <v>66</v>
      </c>
    </row>
    <row r="61" ht="12.75">
      <c r="A61" s="6" t="s">
        <v>67</v>
      </c>
    </row>
    <row r="62" ht="12.75">
      <c r="A62" t="s">
        <v>190</v>
      </c>
    </row>
    <row r="64" ht="12.75">
      <c r="A64" s="6" t="s">
        <v>68</v>
      </c>
    </row>
    <row r="65" ht="12.75">
      <c r="A65" t="s">
        <v>233</v>
      </c>
    </row>
    <row r="66" ht="12.75">
      <c r="A66" t="s">
        <v>234</v>
      </c>
    </row>
    <row r="68" ht="12.75">
      <c r="A68" s="6" t="s">
        <v>69</v>
      </c>
    </row>
    <row r="69" ht="12.75">
      <c r="A69" t="s">
        <v>70</v>
      </c>
    </row>
    <row r="70" ht="12.75">
      <c r="A70" t="s">
        <v>71</v>
      </c>
    </row>
    <row r="72" ht="12.75">
      <c r="A72" s="6" t="s">
        <v>72</v>
      </c>
    </row>
    <row r="73" ht="12.75">
      <c r="A73" t="s">
        <v>228</v>
      </c>
    </row>
    <row r="76" ht="12.75">
      <c r="A76" s="6" t="s">
        <v>73</v>
      </c>
    </row>
    <row r="77" ht="12.75">
      <c r="A77" t="s">
        <v>74</v>
      </c>
    </row>
    <row r="79" ht="12.75">
      <c r="A79" s="6" t="s">
        <v>75</v>
      </c>
    </row>
    <row r="80" ht="12.75">
      <c r="A80" t="s">
        <v>258</v>
      </c>
    </row>
    <row r="83" ht="12.75">
      <c r="A83" s="6" t="s">
        <v>76</v>
      </c>
    </row>
    <row r="84" ht="12.75">
      <c r="A84" t="s">
        <v>259</v>
      </c>
    </row>
    <row r="118" spans="3:4" ht="18.75">
      <c r="C118" s="1" t="s">
        <v>0</v>
      </c>
      <c r="D118" s="2"/>
    </row>
    <row r="119" spans="3:4" ht="15.75">
      <c r="C119" s="2"/>
      <c r="D119" s="3" t="s">
        <v>1</v>
      </c>
    </row>
    <row r="120" spans="3:4" ht="12.75">
      <c r="C120" s="2"/>
      <c r="D120" s="4" t="s">
        <v>2</v>
      </c>
    </row>
    <row r="122" ht="15.75">
      <c r="A122" s="30" t="s">
        <v>261</v>
      </c>
    </row>
    <row r="123" ht="12.75">
      <c r="A123" s="34"/>
    </row>
    <row r="124" ht="12.75">
      <c r="A124" s="7" t="s">
        <v>78</v>
      </c>
    </row>
    <row r="126" ht="12.75">
      <c r="A126" s="6" t="s">
        <v>77</v>
      </c>
    </row>
    <row r="127" ht="12.75">
      <c r="A127" t="s">
        <v>284</v>
      </c>
    </row>
    <row r="128" ht="12.75">
      <c r="A128" t="s">
        <v>262</v>
      </c>
    </row>
    <row r="129" ht="12.75">
      <c r="A129" t="s">
        <v>279</v>
      </c>
    </row>
    <row r="130" ht="12.75">
      <c r="A130" t="s">
        <v>278</v>
      </c>
    </row>
    <row r="133" ht="12.75">
      <c r="A133" s="6" t="s">
        <v>81</v>
      </c>
    </row>
    <row r="134" spans="1:10" ht="12.75">
      <c r="A134" t="s">
        <v>285</v>
      </c>
      <c r="J134" s="50"/>
    </row>
    <row r="135" ht="12.75">
      <c r="A135" t="s">
        <v>263</v>
      </c>
    </row>
    <row r="136" ht="12.75">
      <c r="A136" t="s">
        <v>264</v>
      </c>
    </row>
    <row r="138" ht="12.75">
      <c r="A138" s="6" t="s">
        <v>132</v>
      </c>
    </row>
    <row r="139" ht="12.75">
      <c r="A139" t="s">
        <v>265</v>
      </c>
    </row>
    <row r="140" ht="12.75">
      <c r="A140" t="s">
        <v>266</v>
      </c>
    </row>
    <row r="141" ht="12.75">
      <c r="A141" t="s">
        <v>268</v>
      </c>
    </row>
    <row r="142" ht="12.75">
      <c r="A142" t="s">
        <v>267</v>
      </c>
    </row>
    <row r="144" ht="12.75">
      <c r="A144" s="6" t="s">
        <v>133</v>
      </c>
    </row>
    <row r="145" ht="12.75">
      <c r="A145" t="s">
        <v>135</v>
      </c>
    </row>
    <row r="147" ht="12.75">
      <c r="A147" s="6" t="s">
        <v>82</v>
      </c>
    </row>
    <row r="148" ht="12.75">
      <c r="A148" t="s">
        <v>83</v>
      </c>
    </row>
    <row r="149" spans="6:9" ht="12.75">
      <c r="F149" t="s">
        <v>84</v>
      </c>
      <c r="H149" s="92" t="s">
        <v>85</v>
      </c>
      <c r="I149" s="92"/>
    </row>
    <row r="150" spans="6:9" ht="12.75">
      <c r="F150" t="s">
        <v>191</v>
      </c>
      <c r="G150" t="s">
        <v>136</v>
      </c>
      <c r="H150" t="s">
        <v>191</v>
      </c>
      <c r="I150" t="s">
        <v>136</v>
      </c>
    </row>
    <row r="151" spans="1:9" ht="12.75">
      <c r="A151" t="s">
        <v>86</v>
      </c>
      <c r="F151" t="s">
        <v>6</v>
      </c>
      <c r="G151" t="s">
        <v>6</v>
      </c>
      <c r="H151" s="27" t="s">
        <v>6</v>
      </c>
      <c r="I151" s="27" t="s">
        <v>6</v>
      </c>
    </row>
    <row r="152" spans="1:9" ht="12.75">
      <c r="A152" t="s">
        <v>198</v>
      </c>
      <c r="H152" s="27"/>
      <c r="I152" s="27"/>
    </row>
    <row r="153" spans="1:9" ht="12.75">
      <c r="A153" t="s">
        <v>155</v>
      </c>
      <c r="F153" s="77">
        <v>-392</v>
      </c>
      <c r="G153" s="77" t="s">
        <v>22</v>
      </c>
      <c r="H153" s="77">
        <v>469</v>
      </c>
      <c r="I153" s="78" t="s">
        <v>22</v>
      </c>
    </row>
    <row r="154" spans="1:9" ht="12.75">
      <c r="A154" t="s">
        <v>87</v>
      </c>
      <c r="F154" s="60" t="s">
        <v>22</v>
      </c>
      <c r="G154" s="60" t="s">
        <v>22</v>
      </c>
      <c r="H154" s="60" t="s">
        <v>22</v>
      </c>
      <c r="I154" s="27" t="s">
        <v>22</v>
      </c>
    </row>
    <row r="155" spans="1:9" ht="12.75">
      <c r="A155" t="s">
        <v>88</v>
      </c>
      <c r="F155" s="77">
        <v>1052</v>
      </c>
      <c r="G155" s="77" t="s">
        <v>22</v>
      </c>
      <c r="H155" s="60">
        <v>1052</v>
      </c>
      <c r="I155" s="27" t="s">
        <v>22</v>
      </c>
    </row>
    <row r="156" spans="6:9" ht="12.75">
      <c r="F156" s="79">
        <v>660</v>
      </c>
      <c r="G156" s="79" t="s">
        <v>22</v>
      </c>
      <c r="H156" s="79">
        <v>1521</v>
      </c>
      <c r="I156" s="80" t="s">
        <v>22</v>
      </c>
    </row>
    <row r="157" spans="6:9" ht="12.75">
      <c r="F157" s="49"/>
      <c r="G157" s="49"/>
      <c r="H157" s="49"/>
      <c r="I157" s="49"/>
    </row>
    <row r="159" ht="12.75">
      <c r="A159" s="6" t="s">
        <v>89</v>
      </c>
    </row>
    <row r="160" ht="12.75">
      <c r="A160" t="s">
        <v>90</v>
      </c>
    </row>
    <row r="162" ht="12.75">
      <c r="A162" s="6" t="s">
        <v>91</v>
      </c>
    </row>
    <row r="163" ht="12.75">
      <c r="A163" t="s">
        <v>92</v>
      </c>
    </row>
    <row r="164" ht="12.75">
      <c r="A164" t="s">
        <v>93</v>
      </c>
    </row>
    <row r="167" ht="12.75">
      <c r="A167" s="6" t="s">
        <v>94</v>
      </c>
    </row>
    <row r="168" ht="12.75">
      <c r="A168" t="s">
        <v>95</v>
      </c>
    </row>
    <row r="175" ht="12.75">
      <c r="A175" s="6" t="s">
        <v>96</v>
      </c>
    </row>
    <row r="176" ht="12.75">
      <c r="A176" t="s">
        <v>156</v>
      </c>
    </row>
    <row r="177" spans="6:7" ht="12.75">
      <c r="F177" t="s">
        <v>191</v>
      </c>
      <c r="G177" t="s">
        <v>136</v>
      </c>
    </row>
    <row r="178" spans="6:7" ht="12.75">
      <c r="F178" s="76" t="s">
        <v>231</v>
      </c>
      <c r="G178" s="76" t="s">
        <v>231</v>
      </c>
    </row>
    <row r="179" spans="2:7" ht="12.75">
      <c r="B179" t="s">
        <v>229</v>
      </c>
      <c r="F179" s="9"/>
      <c r="G179" s="9"/>
    </row>
    <row r="180" spans="3:7" ht="12.75">
      <c r="C180" t="s">
        <v>230</v>
      </c>
      <c r="F180" s="81">
        <v>2837</v>
      </c>
      <c r="G180" s="81">
        <v>2393</v>
      </c>
    </row>
    <row r="181" spans="3:7" ht="12.75">
      <c r="C181" t="s">
        <v>232</v>
      </c>
      <c r="F181" s="81">
        <v>904</v>
      </c>
      <c r="G181" s="91" t="s">
        <v>22</v>
      </c>
    </row>
    <row r="182" spans="6:7" ht="13.5" thickBot="1">
      <c r="F182" s="82">
        <v>3741</v>
      </c>
      <c r="G182" s="82">
        <v>2393</v>
      </c>
    </row>
    <row r="183" ht="13.5" thickTop="1"/>
    <row r="184" ht="12.75">
      <c r="A184" s="6" t="s">
        <v>97</v>
      </c>
    </row>
    <row r="185" ht="12.75">
      <c r="A185" t="s">
        <v>98</v>
      </c>
    </row>
    <row r="187" ht="12.75">
      <c r="A187" s="6" t="s">
        <v>99</v>
      </c>
    </row>
    <row r="188" ht="12.75">
      <c r="A188" t="s">
        <v>100</v>
      </c>
    </row>
    <row r="191" ht="12.75">
      <c r="A191" s="6" t="s">
        <v>101</v>
      </c>
    </row>
    <row r="192" ht="12.75">
      <c r="G192" t="s">
        <v>102</v>
      </c>
    </row>
    <row r="193" spans="7:9" ht="12.75">
      <c r="G193" s="9">
        <v>2006</v>
      </c>
      <c r="I193" s="9">
        <v>2005</v>
      </c>
    </row>
    <row r="194" spans="7:9" ht="12.75">
      <c r="G194" s="9" t="s">
        <v>6</v>
      </c>
      <c r="I194" s="9" t="s">
        <v>6</v>
      </c>
    </row>
    <row r="195" spans="1:9" ht="12.75">
      <c r="A195" t="s">
        <v>103</v>
      </c>
      <c r="G195" s="38"/>
      <c r="H195" s="37"/>
      <c r="I195" s="38"/>
    </row>
    <row r="196" spans="7:9" ht="12.75">
      <c r="G196" s="38"/>
      <c r="H196" s="37"/>
      <c r="I196" s="38"/>
    </row>
    <row r="197" spans="2:9" ht="12.75">
      <c r="B197" t="s">
        <v>104</v>
      </c>
      <c r="G197" s="38"/>
      <c r="H197" s="37"/>
      <c r="I197" s="38"/>
    </row>
    <row r="198" spans="2:9" ht="12.75">
      <c r="B198" t="s">
        <v>139</v>
      </c>
      <c r="G198" s="38" t="s">
        <v>22</v>
      </c>
      <c r="H198" s="37"/>
      <c r="I198" s="38">
        <v>1215</v>
      </c>
    </row>
    <row r="199" spans="7:9" ht="12.75">
      <c r="G199" s="38"/>
      <c r="H199" s="37"/>
      <c r="I199" s="38"/>
    </row>
    <row r="200" spans="7:9" ht="12.75">
      <c r="G200" s="38"/>
      <c r="H200" s="37"/>
      <c r="I200" s="38"/>
    </row>
    <row r="201" spans="6:9" ht="13.5" thickBot="1">
      <c r="F201" s="10" t="s">
        <v>44</v>
      </c>
      <c r="G201" s="39" t="s">
        <v>22</v>
      </c>
      <c r="H201" s="37"/>
      <c r="I201" s="39">
        <v>1215</v>
      </c>
    </row>
    <row r="202" ht="13.5" thickTop="1"/>
    <row r="203" ht="12.75">
      <c r="A203" s="6" t="s">
        <v>105</v>
      </c>
    </row>
    <row r="204" ht="12.75">
      <c r="B204" s="5" t="s">
        <v>106</v>
      </c>
    </row>
    <row r="205" spans="6:10" ht="12.75">
      <c r="F205" s="93" t="s">
        <v>84</v>
      </c>
      <c r="G205" s="93"/>
      <c r="I205" s="93" t="s">
        <v>85</v>
      </c>
      <c r="J205" s="93"/>
    </row>
    <row r="206" spans="6:10" ht="12.75">
      <c r="F206" s="9" t="s">
        <v>191</v>
      </c>
      <c r="G206" s="9" t="s">
        <v>136</v>
      </c>
      <c r="I206" s="9" t="s">
        <v>191</v>
      </c>
      <c r="J206" s="9" t="s">
        <v>136</v>
      </c>
    </row>
    <row r="207" spans="6:10" ht="12.75">
      <c r="F207" s="9" t="s">
        <v>6</v>
      </c>
      <c r="G207" s="9" t="s">
        <v>6</v>
      </c>
      <c r="I207" s="9" t="s">
        <v>6</v>
      </c>
      <c r="J207" s="9" t="s">
        <v>6</v>
      </c>
    </row>
    <row r="208" ht="12.75">
      <c r="B208" t="s">
        <v>119</v>
      </c>
    </row>
    <row r="209" spans="2:10" ht="12.75">
      <c r="B209" t="s">
        <v>157</v>
      </c>
      <c r="F209" s="29">
        <f>+'Income Statements'!F31</f>
        <v>-4432.09879</v>
      </c>
      <c r="G209" s="52">
        <v>-2058</v>
      </c>
      <c r="H209" s="8"/>
      <c r="I209" s="29">
        <v>-4300.09879</v>
      </c>
      <c r="J209" s="29">
        <v>-4183</v>
      </c>
    </row>
    <row r="210" spans="6:10" ht="12.75">
      <c r="F210" s="8"/>
      <c r="G210" s="52"/>
      <c r="H210" s="8"/>
      <c r="I210" s="8"/>
      <c r="J210" s="8"/>
    </row>
    <row r="211" spans="2:10" ht="12.75">
      <c r="B211" t="s">
        <v>107</v>
      </c>
      <c r="F211" s="8">
        <v>243000</v>
      </c>
      <c r="G211" s="52">
        <v>243000</v>
      </c>
      <c r="H211" s="8"/>
      <c r="I211" s="8">
        <v>243000</v>
      </c>
      <c r="J211" s="8">
        <v>243000</v>
      </c>
    </row>
    <row r="212" spans="2:10" ht="12.75">
      <c r="B212" t="s">
        <v>108</v>
      </c>
      <c r="F212" s="26"/>
      <c r="G212" s="53"/>
      <c r="H212" s="26"/>
      <c r="I212" s="26"/>
      <c r="J212" s="26"/>
    </row>
    <row r="213" ht="12.75">
      <c r="G213" s="52"/>
    </row>
    <row r="214" spans="2:10" ht="12.75">
      <c r="B214" t="s">
        <v>109</v>
      </c>
      <c r="F214" s="45">
        <f>+'Income Statements'!F40</f>
        <v>-1.8239089670781892</v>
      </c>
      <c r="G214" s="62">
        <v>-0.8469135802469135</v>
      </c>
      <c r="H214" s="40"/>
      <c r="I214" s="45">
        <v>-1.7695879794238683</v>
      </c>
      <c r="J214" s="50">
        <v>-1.7213991769547325</v>
      </c>
    </row>
    <row r="216" ht="12.75">
      <c r="B216" s="5" t="s">
        <v>110</v>
      </c>
    </row>
    <row r="217" ht="12.75">
      <c r="B217" t="s">
        <v>111</v>
      </c>
    </row>
    <row r="220" ht="12.75">
      <c r="A220" s="6" t="s">
        <v>112</v>
      </c>
    </row>
    <row r="221" ht="12.75">
      <c r="A221" t="s">
        <v>113</v>
      </c>
    </row>
    <row r="222" ht="12.75">
      <c r="A222" t="s">
        <v>269</v>
      </c>
    </row>
  </sheetData>
  <mergeCells count="3">
    <mergeCell ref="H149:I149"/>
    <mergeCell ref="F205:G205"/>
    <mergeCell ref="I205:J205"/>
  </mergeCells>
  <printOptions horizontalCentered="1"/>
  <pageMargins left="0.25" right="0.2" top="0.5" bottom="0.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Officer</cp:lastModifiedBy>
  <cp:lastPrinted>2002-03-02T04:57:34Z</cp:lastPrinted>
  <dcterms:created xsi:type="dcterms:W3CDTF">2004-11-01T00:02:24Z</dcterms:created>
  <dcterms:modified xsi:type="dcterms:W3CDTF">2002-03-02T07:03:01Z</dcterms:modified>
  <cp:category/>
  <cp:version/>
  <cp:contentType/>
  <cp:contentStatus/>
</cp:coreProperties>
</file>